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X:\OPCI\3_2014-2020\Projekty\I-77 Smilno-Svidník, rekonštrukcia cesty-2.fáza\Web\"/>
    </mc:Choice>
  </mc:AlternateContent>
  <bookViews>
    <workbookView xWindow="0" yWindow="0" windowWidth="19635" windowHeight="12825"/>
  </bookViews>
  <sheets>
    <sheet name="Smilno-Svidník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7" i="3" l="1"/>
  <c r="E31" i="3" l="1"/>
</calcChain>
</file>

<file path=xl/sharedStrings.xml><?xml version="1.0" encoding="utf-8"?>
<sst xmlns="http://schemas.openxmlformats.org/spreadsheetml/2006/main" count="488" uniqueCount="398">
  <si>
    <t>m</t>
  </si>
  <si>
    <t>m2</t>
  </si>
  <si>
    <t>%</t>
  </si>
  <si>
    <t>m3</t>
  </si>
  <si>
    <t>Zárubné a oporné múry - dĺžka</t>
  </si>
  <si>
    <t>Protihlukové steny - dĺžka</t>
  </si>
  <si>
    <t>Počty parkovacích miest pre nákladné/ osobné vozidlá</t>
  </si>
  <si>
    <t>ks</t>
  </si>
  <si>
    <t>m, %</t>
  </si>
  <si>
    <t>Predpokladané náklady na stavebný dozor</t>
  </si>
  <si>
    <t>Ekonomická vnútorná miera návratnosti (EIRR)</t>
  </si>
  <si>
    <t>Pomer prínosov a nákladov projektu (BCR)</t>
  </si>
  <si>
    <t>index</t>
  </si>
  <si>
    <t>mes.</t>
  </si>
  <si>
    <t>mesiac a rok</t>
  </si>
  <si>
    <t>Štúdia realizovateľnosti</t>
  </si>
  <si>
    <t>dni</t>
  </si>
  <si>
    <t>Správa o hodnotení EIA</t>
  </si>
  <si>
    <t>Stanovisko ÚHP MF SR, ak ide o projekt, ktorého veľkosť vyžaduje takéto posúdenie</t>
  </si>
  <si>
    <t>Hlavné mapy, resp. výkresy k projektu (celková situácia stavby, pozdĺžny profil)</t>
  </si>
  <si>
    <t>Zmluva o dielo v CRZ (aj dodatky k zmluve a pokyny na zmenu)</t>
  </si>
  <si>
    <t>Oznámenie o verejnom obstarávaní, resp. profil zákazky</t>
  </si>
  <si>
    <t>Iné dôležité materiály/ prezentácie k projektu</t>
  </si>
  <si>
    <t>ks, osôb/vozidlo</t>
  </si>
  <si>
    <t>Merná jednotka</t>
  </si>
  <si>
    <t>Finančná medzera - suma nákladov na projekt nekrytých finančnými výnosmi za 30 rokov</t>
  </si>
  <si>
    <t>Názov a celková plocha odpočívadla, ak sa v rámci projektu realizuje</t>
  </si>
  <si>
    <t>Názov a plocha prestupného terminálu VOD, resp. nových parkovísk pri železničných staniciach</t>
  </si>
  <si>
    <t>-</t>
  </si>
  <si>
    <t>2-pruh</t>
  </si>
  <si>
    <t>link</t>
  </si>
  <si>
    <t>Názov projektu</t>
  </si>
  <si>
    <t>Lokalizácia projektu</t>
  </si>
  <si>
    <t xml:space="preserve">Dĺžka realizovaného úseku diaľnice/ cesty/ železnice </t>
  </si>
  <si>
    <t xml:space="preserve">Dĺžka ďalších ciest zahrnutých v projekte - na vetvách križovatiek a mimo hlavnej trasy </t>
  </si>
  <si>
    <t xml:space="preserve">Šírkové usporiadanie </t>
  </si>
  <si>
    <t>Počet obstarávaných vozidiel VOD a kapacita obstarávaných typov vozidiel</t>
  </si>
  <si>
    <t>pri dvoch tunelových rúrach rôznej dĺžky uveďte priemer ich dĺžok</t>
  </si>
  <si>
    <t>pri rôznej dĺžke mostov pre 2 jazdné pásy priemer ich dĺžok</t>
  </si>
  <si>
    <t>Objednávateľom zazmluvnené naviac práce - už akceptované nároky na čerpanie rezervy resp. zvýšenie zmluvnej ceny</t>
  </si>
  <si>
    <t>Trvanie vyhodnocovania ponúk - od predloženia ponúk do konečného zaslania informácie o výsledku vyhodnotenia ponúk</t>
  </si>
  <si>
    <t>Predpokladané investičné náklady celkom</t>
  </si>
  <si>
    <r>
      <t>Termín zverejnenia oznámenia o vyhlásení verejného obstarávania</t>
    </r>
    <r>
      <rPr>
        <sz val="14"/>
        <color theme="1" tint="0.34998626667073579"/>
        <rFont val="Arial"/>
        <family val="2"/>
        <charset val="238"/>
      </rPr>
      <t xml:space="preserve"> </t>
    </r>
  </si>
  <si>
    <t>Posudzované varianty iných riešení dopravných problémov</t>
  </si>
  <si>
    <r>
      <t>Kategória novej cesty/ trate</t>
    </r>
    <r>
      <rPr>
        <sz val="14"/>
        <color theme="1" tint="0.499984740745262"/>
        <rFont val="Arial"/>
        <family val="2"/>
        <charset val="238"/>
      </rPr>
      <t xml:space="preserve"> </t>
    </r>
  </si>
  <si>
    <t>Odhadovaný podiel úsekov s možnosťou predchádzania</t>
  </si>
  <si>
    <t>Počet v projekte realizovaných úrovňových križovatiek a odkaz na mapku celkovej situácie</t>
  </si>
  <si>
    <t>€, %</t>
  </si>
  <si>
    <t>Zvolený postup obstarávania</t>
  </si>
  <si>
    <t>Hodnotiace kritériá (na vyhodnotenie ponúk)</t>
  </si>
  <si>
    <t>€</t>
  </si>
  <si>
    <t xml:space="preserve">Dôvody vylúčenia uchádzačov/ záujemcov (ak k nemu došlo), a tiež odmietnutia žiadostí o účasť </t>
  </si>
  <si>
    <t>dátum</t>
  </si>
  <si>
    <t>Dátum podpisu zmluvy</t>
  </si>
  <si>
    <t>Popis projektu</t>
  </si>
  <si>
    <t>jednoduchý popis predmetu projektu (výstavba, projektová príprava, nákup vozidiel VOD, mzdy úradníkov ....)</t>
  </si>
  <si>
    <t>podiel</t>
  </si>
  <si>
    <t>Dĺžka trvania kontroly Úradom pre VO (druhá ex-ante kontrola)</t>
  </si>
  <si>
    <t>Dĺžka trvania revíznych postupov VO (od predloženia prvotných dokumentov po právoplatné rozhodnutie)</t>
  </si>
  <si>
    <t>ak už nastalo, tak presný dátum</t>
  </si>
  <si>
    <t>predpokladané uvedenie do užívania/ pre ŽSR ukončenie stavby, aktualizácia polročne, uvádzať aj pôvodný aj aktualizovaný termín</t>
  </si>
  <si>
    <t>uviesť link</t>
  </si>
  <si>
    <t>zo sprievodnej správy</t>
  </si>
  <si>
    <t>napr. 4-pruh, 2-pruh, 2-koľajná trať a pod.</t>
  </si>
  <si>
    <t>plocha spolu za všetky mosty</t>
  </si>
  <si>
    <t>Plocha nových vozoviek (kde sa realizuje nové cestné teleso)</t>
  </si>
  <si>
    <t xml:space="preserve">Plocha modernizovaných vozoviek </t>
  </si>
  <si>
    <t>pri projektoch, kde sa realizuje nové cestné teleso</t>
  </si>
  <si>
    <t xml:space="preserve">Protihlukové steny - finančná hodnota </t>
  </si>
  <si>
    <t xml:space="preserve">Kategória </t>
  </si>
  <si>
    <t>Doplnenie /inštrukcia</t>
  </si>
  <si>
    <t xml:space="preserve">Zazmluvnené (a ešte neprevzaté) stupne projektovej dokumentácie, ich zhotoviteľ a termíny dodania </t>
  </si>
  <si>
    <t xml:space="preserve">Zostávajúce ešte neobstarané stupne prípravy </t>
  </si>
  <si>
    <t>Najvyššie získané povolenie pre projekt</t>
  </si>
  <si>
    <t xml:space="preserve"> rozdiel medzi pôvodnou a novou dĺžkou</t>
  </si>
  <si>
    <t>Finančná čistá súčasná hodnota (FNPV)</t>
  </si>
  <si>
    <t>Ekonomická čistá súčasná hodnota (ENPV)</t>
  </si>
  <si>
    <t>Zdroj údajov predpokladaných investičných nákladov</t>
  </si>
  <si>
    <t>vynaložené = zaplatené, uviesť dátum poslednej aktualizácie napr. do 30. 6. 2018</t>
  </si>
  <si>
    <t xml:space="preserve">Zostávajúce náklady na projektovú prípravu - suma odhadov </t>
  </si>
  <si>
    <t>zostávajúce sumy za PD i za MPV</t>
  </si>
  <si>
    <t>Vysúťažená a zazmluvnená cena za stavebné práce (bez rezervy na nepredvídateľné výdavky)</t>
  </si>
  <si>
    <t xml:space="preserve">Objednávateľom navrhovaná lehota alebo zazmluvnená lehota výstavby </t>
  </si>
  <si>
    <t>Projektantom odporúčaná lehota výstavby</t>
  </si>
  <si>
    <t xml:space="preserve">Predpokladané financovanie ak je už známe </t>
  </si>
  <si>
    <t xml:space="preserve">Zazmluvnené financovanie </t>
  </si>
  <si>
    <t xml:space="preserve"> €, %</t>
  </si>
  <si>
    <r>
      <t>Plánované uvedenie do užívania</t>
    </r>
    <r>
      <rPr>
        <sz val="14"/>
        <color theme="1" tint="0.34998626667073579"/>
        <rFont val="Arial"/>
        <family val="2"/>
        <charset val="238"/>
      </rPr>
      <t xml:space="preserve">, </t>
    </r>
    <r>
      <rPr>
        <sz val="14"/>
        <rFont val="Arial"/>
        <family val="2"/>
        <charset val="238"/>
      </rPr>
      <t>resp. dodania celého plnenia zmluvy</t>
    </r>
    <r>
      <rPr>
        <sz val="14"/>
        <color theme="1" tint="0.34998626667073579"/>
        <rFont val="Arial"/>
        <family val="2"/>
        <charset val="238"/>
      </rPr>
      <t xml:space="preserve"> </t>
    </r>
  </si>
  <si>
    <t xml:space="preserve">Dopravno-inžinierske podklady, resp. prognóza dopravy </t>
  </si>
  <si>
    <t xml:space="preserve">Ekonomická správa </t>
  </si>
  <si>
    <t>Očakávaná zmena počtu cestujúcich  v dôsledku projektu</t>
  </si>
  <si>
    <t>km/rok</t>
  </si>
  <si>
    <t>vlkm/rok</t>
  </si>
  <si>
    <t>dní/rok</t>
  </si>
  <si>
    <t>Počet tunelov, ich dĺžka a profil</t>
  </si>
  <si>
    <t>mosty ponad diaľnicu/železnicu, mosty na vetvách mimoúrovňových križovatiek a iné</t>
  </si>
  <si>
    <r>
      <t>zjednodušený prepočet šírka</t>
    </r>
    <r>
      <rPr>
        <sz val="11"/>
        <color rgb="FF7030A0"/>
        <rFont val="Arial"/>
        <family val="2"/>
        <charset val="238"/>
      </rPr>
      <t xml:space="preserve"> x</t>
    </r>
    <r>
      <rPr>
        <sz val="11"/>
        <rFont val="Arial"/>
        <family val="2"/>
        <charset val="238"/>
      </rPr>
      <t xml:space="preserve"> dĺžka</t>
    </r>
  </si>
  <si>
    <t>počet</t>
  </si>
  <si>
    <t>stupeň, ks</t>
  </si>
  <si>
    <t>napr. 2-koľajná, elektrifikovaná, s rýchlosťou do 100 km/h</t>
  </si>
  <si>
    <t>rekonštrukcia - ak sa nepridáva nová koľaj, len nahrádza pôvodná</t>
  </si>
  <si>
    <t>Nové zvodidlá - materiál alebo triedy zádržnosti</t>
  </si>
  <si>
    <t>kde nie je možné doplniť dĺžku, napísať len plán a doplniť neskôr;</t>
  </si>
  <si>
    <t>príklad vyplnenia: betónové - 6500 m, oceľové - 4200 m; ak v projekte nie je špecifikovaný materiál ale triedy zádržnosti, uviesť dĺžky pre jednotlivé zádržnosti</t>
  </si>
  <si>
    <t>Zemné práce - násypy spolu</t>
  </si>
  <si>
    <t>ks, m</t>
  </si>
  <si>
    <t>ks, km</t>
  </si>
  <si>
    <t>uviesť staničenia v rámci úseku, slovný popis polohy možno nahradiť linkom na mapu celkovej situácie stavby</t>
  </si>
  <si>
    <t>pre odpočívadlá pri D a RC, terminály VOD resp. modernizované stanice a zastávky, intermodálne terminály</t>
  </si>
  <si>
    <t>názov a dátum získania</t>
  </si>
  <si>
    <t>názov a dátum právoplatn.</t>
  </si>
  <si>
    <t>mesiac/rok</t>
  </si>
  <si>
    <t>voz./24h, %</t>
  </si>
  <si>
    <t xml:space="preserve">rozdiel medzi očakávanou PDI bez projektu a s projektom pre najviac preťažený úsek v meste/obci (úzke miesto), ideálne po uvedení do užívania aj o 10 rokov neskôr; príklad vyplnenia: -7300 vozidiel denne (r. 2022),  -8500 vozidiel denne (r. 2032), čo je -35% resp. -38% oproti stavu bez projektu </t>
  </si>
  <si>
    <r>
      <t>min. a sek.</t>
    </r>
    <r>
      <rPr>
        <strike/>
        <sz val="10"/>
        <color theme="1"/>
        <rFont val="Arial"/>
        <family val="2"/>
        <charset val="238"/>
      </rPr>
      <t>, €</t>
    </r>
  </si>
  <si>
    <t>Doterajšia intenzita dopravy na jestvujúcej ceste</t>
  </si>
  <si>
    <t>voz./24h</t>
  </si>
  <si>
    <t>Prognóza dopravy na jestvujúcej trati - nulový stav</t>
  </si>
  <si>
    <t>Prognóza dopravy na modernizovanej trati - stav s projektom</t>
  </si>
  <si>
    <t>Prognóza dopravy na jestvujúcej ceste - nulový stav aj stav s projektom</t>
  </si>
  <si>
    <t>Prognóza dopravy na novej diaľnici alebo ceste</t>
  </si>
  <si>
    <t>ak za iné obodbie, uveďte aké</t>
  </si>
  <si>
    <t>Predpokladaná finančná a socio-ekonomická návratnosť</t>
  </si>
  <si>
    <t>Náklady projektu za 30 rokov (investičné i prevádzkové) - prepočítané na súčasnú hodnotu</t>
  </si>
  <si>
    <t>Sociálno-ekonomické prínosy projektu za 30 rokov - prepočítané na súčasnú hodnotu</t>
  </si>
  <si>
    <t xml:space="preserve">Čo tvorí hlavné sociálno-ekonomické prínosy projektu? </t>
  </si>
  <si>
    <r>
      <t xml:space="preserve">Už vynaložené náklady na prípravu (štúdie, prieskumy, dokumentáciu, pozemky) </t>
    </r>
    <r>
      <rPr>
        <sz val="11"/>
        <color theme="1"/>
        <rFont val="Calibri"/>
        <family val="2"/>
        <charset val="238"/>
        <scheme val="minor"/>
      </rPr>
      <t/>
    </r>
  </si>
  <si>
    <t>ak žltý FIDIC, uviesť: obstarávané metódou naprojektuj a postav, suma zahŕňa aj projektovanie zabezpečované zhotoviteľom</t>
  </si>
  <si>
    <t>najmä odpočívadlá, strediská údržby, v prípade železníc centrá riadenia dopravy</t>
  </si>
  <si>
    <t>ak sa aktuálna zmluvná cena líši od pôvodnej, uviesť obidve: pôvodná cena/ aktuálna cena</t>
  </si>
  <si>
    <t>Lehota na predkladanie ponúk (pôvodná/ posunutá)</t>
  </si>
  <si>
    <t>Čas na prípravu ponúk (pôvodný/ predĺžený)</t>
  </si>
  <si>
    <t>Počet predložených ponúk, v prípade užšej súťaže aj počet žiadostí o účasť</t>
  </si>
  <si>
    <t>Termín oznámenia o začatí stavebných prác a odovzdania staveniska/ iný termín začatia prác na projekte</t>
  </si>
  <si>
    <t>uviesť podľa DSP, prípadne DRS, ak je k dispozícii</t>
  </si>
  <si>
    <t xml:space="preserve">Plánované alebo skutočné (ak už nastalo) začatie výstavby, resp. plnenia iného predmetu zmluvy </t>
  </si>
  <si>
    <t>Užitočné linky k projektu</t>
  </si>
  <si>
    <t>Realizácia a zdroje financovania</t>
  </si>
  <si>
    <t>Prínosy projektu</t>
  </si>
  <si>
    <t>Stav prípravy</t>
  </si>
  <si>
    <t>Objektová skladba a náročnosť</t>
  </si>
  <si>
    <t>Základné informácie</t>
  </si>
  <si>
    <t>Verejné obstarávanie</t>
  </si>
  <si>
    <t>z CBA alebo štúdie realizovateľnosti</t>
  </si>
  <si>
    <t xml:space="preserve">Čo tvorí hlavné finančné prínosy projektu? </t>
  </si>
  <si>
    <t>Finančné prínosy projektu za 30 rokov - prepočítané na súčasnú hodnotu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</si>
  <si>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</si>
  <si>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</si>
  <si>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</si>
  <si>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</si>
  <si>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</si>
  <si>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</si>
  <si>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</si>
  <si>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</si>
  <si>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</si>
  <si>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</si>
  <si>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</si>
  <si>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</si>
  <si>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</si>
  <si>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</si>
  <si>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</si>
  <si>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</si>
  <si>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</si>
  <si>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</si>
  <si>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</si>
  <si>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</si>
  <si>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</si>
  <si>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</si>
  <si>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</si>
  <si>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</si>
  <si>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</si>
  <si>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</si>
  <si>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</si>
  <si>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</si>
  <si>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44.</t>
  </si>
  <si>
    <t>45.</t>
  </si>
  <si>
    <t>46.</t>
  </si>
  <si>
    <t>47.</t>
  </si>
  <si>
    <t>48.</t>
  </si>
  <si>
    <t>49.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</si>
  <si>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</si>
  <si>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</si>
  <si>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</si>
  <si>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</si>
  <si>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</si>
  <si>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</si>
  <si>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</si>
  <si>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</si>
  <si>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</si>
  <si>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</si>
  <si>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</si>
  <si>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</si>
  <si>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</si>
  <si>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</si>
  <si>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</si>
  <si>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</si>
  <si>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</si>
  <si>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</si>
  <si>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</si>
  <si>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</si>
  <si>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</si>
  <si>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</si>
  <si>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</si>
  <si>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</si>
  <si>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</si>
  <si>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</si>
  <si>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</si>
  <si>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</si>
  <si>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</si>
  <si>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</si>
  <si>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</si>
  <si>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</si>
  <si>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</si>
  <si>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</si>
  <si>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</si>
  <si>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</si>
  <si>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</si>
  <si>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</si>
  <si>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</si>
  <si>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</si>
  <si>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</si>
  <si>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</si>
  <si>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</si>
  <si>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</si>
  <si>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</si>
  <si>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</si>
  <si>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</si>
  <si>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</si>
  <si>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</si>
  <si>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</si>
  <si>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</si>
  <si>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</si>
  <si>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</si>
  <si>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</si>
  <si>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</si>
  <si>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</si>
  <si>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</si>
  <si>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</si>
  <si>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</si>
  <si>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</si>
  <si>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</si>
  <si>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</si>
  <si>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</si>
  <si>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</si>
  <si>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</si>
  <si>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</si>
  <si>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</si>
  <si>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</si>
  <si>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</si>
  <si>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</si>
  <si>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</si>
  <si>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</si>
  <si>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</si>
  <si>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</si>
  <si>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</si>
  <si>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</si>
  <si>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Pridanie novej trasy/koľaje</t>
  </si>
  <si>
    <t xml:space="preserve">Kód </t>
  </si>
  <si>
    <t xml:space="preserve">kraj, okres, priblíženie polohy vo vzťahu k najbližším mestám (napr. južne od X alebo medzi Y a Z), pri cestách možno uviesť aj napojenie na iné cesty na koncoch riešeného úseku, ak sa dá aj GPS, pri výstavbe D a RC uviresť kraj, okres a k.u. </t>
  </si>
  <si>
    <t>Dôvod realizácie projektu</t>
  </si>
  <si>
    <t>popis problémov, ktoré treba vyriešiť, rámcovo, nadviazať na ciele projektu a indikátory, nielen všeobecné ciele. Napr.: každodenné kongescie, nedostatočná kapacita (uviesť funkčnú úroveň cesty v súčasnosti a vo výhľade), hlukové zaťaženie obytných zón v tesnej blízkosti jestvujúcej cesty/trate (uviesť aj dĺžku úsekov v obci), nevyhovujúce smerové a výškové vedenie (uviesť najmenšie polomery oblúkov, max. pozdĺžny sklon a z nich plynúce obmedzenia rýchlosti na riešenom úseku), nedostatočná šírka vozovky, častý výskyt dopravných nehôd (uviesť aj počet nehôd s ťažkými následkami za obdobie aspoň 5 rokov), zlý stav cesty/trate (uviesť podiel úsekov v havarijnom či nevyhovujúcom stave, vynútené zníženia traťovej rýchlosti), iné - špecifikujte.</t>
  </si>
  <si>
    <t xml:space="preserve">Hlavné ciele projektu - kvantifikované </t>
  </si>
  <si>
    <t>Hlavné ciele projektu - nekvantifikované</t>
  </si>
  <si>
    <t>uviesť ak sú merateľné ciele, ukazovatele projektu zo ŽONFP, stanovené/ deklarované hodnoty</t>
  </si>
  <si>
    <r>
      <t>dĺžka hlavnej trasy</t>
    </r>
    <r>
      <rPr>
        <sz val="11"/>
        <color rgb="FF7030A0"/>
        <rFont val="Arial"/>
        <family val="2"/>
        <charset val="238"/>
      </rPr>
      <t xml:space="preserve"> </t>
    </r>
    <r>
      <rPr>
        <sz val="11"/>
        <color theme="1"/>
        <rFont val="Arial"/>
        <family val="2"/>
        <charset val="238"/>
      </rPr>
      <t>- vzdialenosť staničení začiatku a konca úseku</t>
    </r>
  </si>
  <si>
    <t>napr. vetvy križovatiek, nadjazdy, mosty, trvalé prístupové cesty, preložky alebo rekonštrukcie iných ciest</t>
  </si>
  <si>
    <t>Podiely dĺžok úseku v novej trase (nové cesty, preložky) a v pôvodnej trase</t>
  </si>
  <si>
    <t>nová trasa : pôvodná trasa napr. 40% : 60%</t>
  </si>
  <si>
    <t>podľa návrhu dopravného značenia, pre oba smery samostatne (môže byť výrazný rozdiel); stačí uviesť približne, napr. jednoduchým zlomkom alebo rozpätím  (aj pri D/RC)</t>
  </si>
  <si>
    <t>Počet mostov v hlavnej trase / mimo trasy (nadjazdy, vetvy križovatiek)</t>
  </si>
  <si>
    <t>Dĺžka mostov v hlavnej trase a jej podiel z celkovej dĺžky úseku</t>
  </si>
  <si>
    <t>Dĺžka mostov mimo hlavnej trasy (nadjazdy, vetvy križovatiek)</t>
  </si>
  <si>
    <t>Počet nových mostov / rekonštruovaných mostov</t>
  </si>
  <si>
    <t xml:space="preserve"> m</t>
  </si>
  <si>
    <t>spolu za všetky mosty</t>
  </si>
  <si>
    <t xml:space="preserve">Plocha nových mostov </t>
  </si>
  <si>
    <t xml:space="preserve">Plocha rekonštruovaných mostov </t>
  </si>
  <si>
    <t xml:space="preserve">Stavebno-technický stav mostov pred rekonštrukciou </t>
  </si>
  <si>
    <t xml:space="preserve">v I. fáze len pre projekty zamerané na mosty; príklad vyplnenia: uspokojivý - 3 ks, zlý - 7 ks, veľmi zlý - 6 ks, havarijný - 2 ks </t>
  </si>
  <si>
    <t>Stav vozoviek pred modernizáciou</t>
  </si>
  <si>
    <t xml:space="preserve">ak nie je k dispozícii v PD, stačí hrubý odhad na zlomky alebo %; príklad vyplnenia: vyhovujúci - 1/4, nevyhovujúci - 1/2, havarijný - 1/4, Netýka sa D/RC/žel. tratí </t>
  </si>
  <si>
    <t xml:space="preserve">Nové zvodidlá - dĺžka </t>
  </si>
  <si>
    <t>Netýka sa D/RC/žel. tratí</t>
  </si>
  <si>
    <t>Dĺžka železničných koľají (v novej trase)</t>
  </si>
  <si>
    <t>Dĺžka  železničných koľají (v pôvodnej trase)</t>
  </si>
  <si>
    <t>Počet nadjazdov a podjazdov ponad železnicu/diaľnicu</t>
  </si>
  <si>
    <r>
      <t>Počet, názvy a staničenia v projekte realizovaných MÚK</t>
    </r>
    <r>
      <rPr>
        <sz val="14"/>
        <color theme="1"/>
        <rFont val="Arial"/>
        <family val="2"/>
        <charset val="238"/>
      </rPr>
      <t>, orientačný popis polohy</t>
    </r>
  </si>
  <si>
    <t>Popis (dočasného) napojenia na existujúcu cestu do realizácie nadväzujúcich úsekov</t>
  </si>
  <si>
    <t>pre D a RC, slovne, optimálne aj s linkom na mapové zobrazenie napojenia na ex. cestu</t>
  </si>
  <si>
    <t>Kapacita stojanov pre uzamykateľné parkovanie bicyklov (na staniciach, zastávkach a termináloch VOD) - spolu/ z toho krytých prístreškom</t>
  </si>
  <si>
    <t>týka sa iba ŽSR a iných prijímateľov v oblasti VOD (mestá)</t>
  </si>
  <si>
    <t xml:space="preserve">Dosiahnutý stupeň prípravy - prevzatej projektovej dokumentácie </t>
  </si>
  <si>
    <t xml:space="preserve"> DSZ, DUR, DSP, DRS, nie DVZ ani DP; uviesť aj odkedy - mesiac a rok prevzatia zatiaľ najvyššieho stupňa PD; napríklad: DRS od 06/2017</t>
  </si>
  <si>
    <t xml:space="preserve">ZS EIA, ÚR, SP, predčasné užívanie, trvalé užívanie, uviesť aj dátum (aspoň mesiac a rok) nadobudnutia právoplatnosti, napríklad: územné rozhodnutie od 11/2016 </t>
  </si>
  <si>
    <t>týka sa projektov vo fáze prípravy; uviesť aj link na zmluvu v CRZ (ak ide o staršiu stále živú zmluvu nezverejnenú v CRZ, uviesť odkedy platí; príklad vyplnenia: DSP - 09/2018, DRS - do 180 dní od vyzvania, DP -  90 dní od vyzvania</t>
  </si>
  <si>
    <t>Zostávajúce ešte neobstarané stupne prípravy projektovej dokumentácie, plánované termíny ich VO a odhadované lehoty (aspoň roky) ich dosiahnutia</t>
  </si>
  <si>
    <t xml:space="preserve">Stav majetkovo-právneho vysporiadania - zazmluvnené %/  vykúpené % </t>
  </si>
  <si>
    <t xml:space="preserve">zazmluvnené vrátane zmlúv o budúcej zmluve (MPV pre stavebné povolenie), vykúpené = už uhradené a prevedené </t>
  </si>
  <si>
    <t>Za projekty v príprave uviesť aktuálny predpoklad z plánu prípravy, napríklad: stavebné povolenie - 12/2018, súťaž - 06/2019</t>
  </si>
  <si>
    <r>
      <rPr>
        <sz val="14"/>
        <color theme="1"/>
        <rFont val="Arial"/>
        <family val="2"/>
        <charset val="238"/>
      </rPr>
      <t>Predpokladané te</t>
    </r>
    <r>
      <rPr>
        <sz val="14"/>
        <rFont val="Arial"/>
        <family val="2"/>
        <charset val="238"/>
      </rPr>
      <t>rmíny získania stavebného povolenia a začatia VO na zhotoviteľa stavebných prác</t>
    </r>
  </si>
  <si>
    <t>Skrátenie trasy pre podstatnú časť riešenej dopravy vďaka projektu</t>
  </si>
  <si>
    <t>43.</t>
  </si>
  <si>
    <t>Predpokladaná zmena denného počtu vozidiel na najviac preťaženom úseku v meste/obci</t>
  </si>
  <si>
    <t>z CBA resp. z jej vstupov - uviesť časový údaj na jednu jazdu, za ŽSR uviesť samostatne pre R a Os</t>
  </si>
  <si>
    <t>uviesť časový údaj na jednu jazdu po novej/modernizovanej ceste alebo trati</t>
  </si>
  <si>
    <t>kumulatívne časové úspory všetkých vozidiel počas vyhodnocovaného obdobia</t>
  </si>
  <si>
    <t>pre cesty, prognózu uviesť za vozidlá celkom i za vozidlá &gt;3,5t (resp. v členení dostupnom v CBA), a to aspoň za 2 obdobia - po uvedení do užívania a o 10 rokov neskôr (napr. r. 2020 a 2030)</t>
  </si>
  <si>
    <t xml:space="preserve">pre cesty, za úseky, ktoré má projekt odľahčiť alebo modernizovať; uviesť čísla dotknutých sčítacích úsekov a posledné dostupné PDI (napr. z CSD 2015), a to spolu (S) a za nákladné (T); ak je na riešenom úseku cesty viac sčítacích úsekov, stačí uviesť interval PDI, teda údaje za najmenej a najviac zaťažený sčítací úsek (napr. 8 600 - 16 400 vozidiel denne). </t>
  </si>
  <si>
    <t>pre ŽSR, uviesť denný počet vlakov (ročný priemer) spolu aj v členení na R/ Os/ Nákladné vlaky; uviesť aj rok, za ktorý sú údaje uvedené</t>
  </si>
  <si>
    <t>pre ŽSR, obdobne ako vyššie, prognózu uviesť za viac období (napr. r. 2020, 2030, 2040)</t>
  </si>
  <si>
    <t>Plánované ročné využitie vlakových súprav spolu</t>
  </si>
  <si>
    <t>pre ZSSK, z CBA, odjazdené vlkm (km odjazdené zdvojenou súpravou započítané iba raz)</t>
  </si>
  <si>
    <t>pre ZSSK, z CBA, priemerný ročný beh jednotlivých vozidiel</t>
  </si>
  <si>
    <t>Trate, na ktorých sa plánuje nasadzovanie obstarávaných vlakových súprav</t>
  </si>
  <si>
    <t>pre ZSSK, ide o trate, na ktorých nové vlakové súpravy obslúžia viac ako 50% výkonov, ak menej, tak uviesť aj percento nových vlakov na trati</t>
  </si>
  <si>
    <t>pre ZSSK, uviesť pre jednotlivé trate alebo pre skupiny tratí, pre ktoré sú určené konkrétne počty vozidiel (napr. v prípade DMJ ide o 4 skupiny tratí)</t>
  </si>
  <si>
    <t>pre ZSSK, po odrátaní rezervy na plánované a neplánované opravy, ako aj dní, keď je vozidlo prevádzkyschopné ale tvorí zálohu a nejazdí;  údaj nepočíta s nepredvídateľnými udalosťami ako sú napríklad nehodové udalosti a iné udalosti vzniknuté z titulu vyššej moci</t>
  </si>
  <si>
    <t>pre ZSSK, rozdiel medzi rastovými faktormi pre variant s projektom a pre nulový stav, a to za prevádzkové náklady bez odpisov, bez nákladov na dopravnú cestu a personál</t>
  </si>
  <si>
    <t xml:space="preserve">pre ZSSK, rozdiel počtu cestujúcich s projektom a bez projektu </t>
  </si>
  <si>
    <t xml:space="preserve"> napr. rast výnosov z mýta pre NV, predpoklad zavedenia mýta pre osobné vozidlá, výnosy z platieb za železničnú dopravnú cestu od osobných / nákladných dopravcov, prípadne úspory prevádzkových nákladov a údržby pri železničných projektoch;    uveďte podiely hlavných výnosov z celkových kalkulovaných fin. výnosov projektu, začnite najvýznamnejším</t>
  </si>
  <si>
    <t>úspora času, úspora PHM ... podiely hlavných prínosov z celk. kalkulovaných prínosov, začnite najvýznamnejším)</t>
  </si>
  <si>
    <t>Celkový súčet nákladov - projektová príprava, pozemky, príprava, výstavba, dozory (z toho rezerva: - uviesť samostatne) Spolu za všetky fázy.</t>
  </si>
  <si>
    <r>
      <t xml:space="preserve">Predpokladané stavebné náklady, </t>
    </r>
    <r>
      <rPr>
        <sz val="14"/>
        <rFont val="Arial"/>
        <family val="2"/>
        <charset val="238"/>
      </rPr>
      <t xml:space="preserve"> bez rezervy na nepredvídateľné výdavky </t>
    </r>
  </si>
  <si>
    <r>
      <t xml:space="preserve">    z toho náklady na </t>
    </r>
    <r>
      <rPr>
        <sz val="14"/>
        <rFont val="Arial"/>
        <family val="2"/>
        <charset val="238"/>
      </rPr>
      <t>objekty obsluhujúce dlhšiu časť koridoru, nielen samotný úsek</t>
    </r>
  </si>
  <si>
    <t xml:space="preserve"> uviesť dátum k akému bol údaj aktualizovaný, napr. do 30. 6. 2018, optimálne aj konkretizovať významné naviac práce &gt;1% zmluvnej ceny  - vyskúšať jeden projekt rozobrať na pokyny na zmenu, podľa prácnosti si vyhodnotíme ďalšie kroky</t>
  </si>
  <si>
    <t>Vysúťažená a zazmluvnená cena za stavebný dozor</t>
  </si>
  <si>
    <t>Predpokladaná hodnota zákazky a rozpätie cien z ponúk uchádzačov, ktorí predložili ponuky</t>
  </si>
  <si>
    <t>102.</t>
  </si>
  <si>
    <t>103.</t>
  </si>
  <si>
    <t>z celkových investičných nákladov, odhadované % zdrojov EÚ, zdrojov ŠR a iných zdrojov - špecifikujte, nie z tzv. oprávnených výdavkov (85:15%) ale uviesť podiely jednotlivých zdrojov na krytí celkových výdavkov projektu</t>
  </si>
  <si>
    <t>relevantné až po podpise zmluvy o NFP, - sumy a % zdrojov EÚ, spolufinancovania, ostatných zdrojov ŠR, príp. iných zdrojov z celkových zdrojov potrebných na realizáciu projektu, nielen z tzv. oprávnených výdavkov;  ak ide o fázovaný projekt, uviesť za 2. fázu aj za celý projekt</t>
  </si>
  <si>
    <t xml:space="preserve">link z enviroportálu, ak tam správa (staršia) nie je zverejnená, uviesť iný link na miesto zverejnenia (napr. na stránke MDV alebo prijímateľa) </t>
  </si>
  <si>
    <t>z najvyššej dostupnej projektovej dokumentácie pre konkrétny úsek resp. z CBA - zverejniť na webovom sídle prijímateľa alebo MDV a uviesť link</t>
  </si>
  <si>
    <t>z CBA, ak ešte nie je, tak z najvyššej dostupnej PD - zverejniť na webovom sídle prijímateľa alebo MDV a uviesť link</t>
  </si>
  <si>
    <t>celková situácia stavby + pozdĺžny profil -  zverejniť na webovo sídle prijímateľa alebo MDV a uviesť link</t>
  </si>
  <si>
    <t>vlaky/24h (ideálne aj osoby/24h)</t>
  </si>
  <si>
    <t xml:space="preserve">SSC </t>
  </si>
  <si>
    <r>
      <t xml:space="preserve">pre ZSSK, očakávaný </t>
    </r>
    <r>
      <rPr>
        <sz val="14"/>
        <rFont val="Arial"/>
        <family val="2"/>
        <charset val="238"/>
      </rPr>
      <t>správkový</t>
    </r>
    <r>
      <rPr>
        <sz val="14"/>
        <color theme="1"/>
        <rFont val="Arial"/>
        <family val="2"/>
        <charset val="238"/>
      </rPr>
      <t xml:space="preserve"> stav</t>
    </r>
  </si>
  <si>
    <r>
      <t>Aké iné varianty/ možnosti riešenia dopravného problému boli v príprave (napr. v EIA, v ŠtRe alebo v inej štúdii) posúdené. Stručne, v odrážkach popísať, čo sa v príprave zhodnotilo, napr.: - multimodálne posúdenie (možnosti zatraktívnenia iného módu dopravy), - vylepšenia existujúcej cesty/infraštruktúry, - rôzne návrhové kategórie novej cesty/trate, - rôzne nákladné varianty cesty/trate v rovnakej (vopred stanovenej) návrhovej kategórii</t>
    </r>
    <r>
      <rPr>
        <sz val="11"/>
        <color theme="1"/>
        <rFont val="Arial"/>
        <family val="2"/>
        <charset val="238"/>
      </rPr>
      <t>.</t>
    </r>
  </si>
  <si>
    <t>Zemné práce - výkopy a výruby spolu</t>
  </si>
  <si>
    <r>
      <t>Očakávaná úspor</t>
    </r>
    <r>
      <rPr>
        <sz val="14"/>
        <color theme="1"/>
        <rFont val="Arial"/>
        <family val="2"/>
        <charset val="238"/>
      </rPr>
      <t>a času</t>
    </r>
    <r>
      <rPr>
        <sz val="14"/>
        <rFont val="Arial"/>
        <family val="2"/>
        <charset val="238"/>
      </rPr>
      <t xml:space="preserve"> pre osobné vozidlá/ vlaky osobnej doprav</t>
    </r>
    <r>
      <rPr>
        <sz val="14"/>
        <color theme="1" tint="0.499984740745262"/>
        <rFont val="Arial"/>
        <family val="2"/>
        <charset val="238"/>
      </rPr>
      <t xml:space="preserve"> </t>
    </r>
    <r>
      <rPr>
        <sz val="11"/>
        <color theme="1"/>
        <rFont val="Calibri"/>
        <family val="2"/>
        <charset val="238"/>
        <scheme val="minor"/>
      </rPr>
      <t/>
    </r>
  </si>
  <si>
    <t>Očakávaná úspora času pre nákladné vozidlá/ vlaky nákladnej dopravy</t>
  </si>
  <si>
    <r>
      <rPr>
        <sz val="14"/>
        <color theme="1"/>
        <rFont val="Arial"/>
        <family val="2"/>
        <charset val="238"/>
      </rPr>
      <t>Ocenenie úspor času za 30 rokov</t>
    </r>
    <r>
      <rPr>
        <sz val="14"/>
        <color rgb="FF7030A0"/>
        <rFont val="Arial"/>
        <family val="2"/>
        <charset val="238"/>
      </rPr>
      <t xml:space="preserve">
</t>
    </r>
  </si>
  <si>
    <t>Doterajšia intenzita vlakovej dopravy a jej skladba (R/ Os/ Nákladné vlaky)</t>
  </si>
  <si>
    <t>Plánovaný ročný beh na 1 vlakovú súpravu</t>
  </si>
  <si>
    <t xml:space="preserve">Plánovaný denný beh vlakových súprav na tratiach určenia (nasadenia) </t>
  </si>
  <si>
    <t>Plánované priemerné ročné využitie 1 vlakovej súpravy</t>
  </si>
  <si>
    <t>Očakávané % vlakových súprav mimo prevádzky (ročný priemer)</t>
  </si>
  <si>
    <t>Očakávaná zmena prevádzkových nákladov spôsobená využívaním nových vlakových súprav</t>
  </si>
  <si>
    <t>počet osôb/rok</t>
  </si>
  <si>
    <t xml:space="preserve">Počet prepravených cestujúcich vo verejnej železničnej doprave na región </t>
  </si>
  <si>
    <t>Dátum vyplnenia:</t>
  </si>
  <si>
    <t xml:space="preserve">Posledná aktualizácia: </t>
  </si>
  <si>
    <t>I/77 Smilno - Svidník, rekonštrukcia cesty, II. Fáza</t>
  </si>
  <si>
    <t>Prešovský kraj, okres Svidník, okres Bardejov,      cesta I/77</t>
  </si>
  <si>
    <t xml:space="preserve">Cieľom rekonštrukcie predmetného úseku cesty I/77 v okresoch Bardejov a Svidník je riešenie, ktoré spĺňa požiadavky na bezpečnú, bezkolíznu a plynulú premávku zodpovedajúcu štátnej ceste I. triedy pri zachovaní súčasných šírkových parametrov cesty (kategória cesty C 7,5/50-70 (C 11,5/70) so šírkou jazdných pruhov 3,0 /3,5/ m). </t>
  </si>
  <si>
    <t>Rekonštrukcia cesty v celkovej dĺžke 25 740,00 m vrátane rekonštrukcie mostných objektov nachádzajúcich sa v predmetnom úseku rekonštrukcie a sanácia zosuvov na predmetnom úseku cesty.</t>
  </si>
  <si>
    <t>C 7,5/50-70        C 11,5/70</t>
  </si>
  <si>
    <t>nevyhovujúci</t>
  </si>
  <si>
    <t>oceľové cestné JSA-AM -4/H1-úroveň zadržania H1                                              oceľové mostné ZSNH4/H2 - úroveň zadržania H2</t>
  </si>
  <si>
    <t>link, ak dodatky a pokyny na zmenu nie sú v CRZ uvedené pri pôvodnej zmluve, uviesť všetky relevantné linky</t>
  </si>
  <si>
    <t>https://www.uvo.gov.sk/vyhladavanie-zakaziek/detail/oznamenia/138996</t>
  </si>
  <si>
    <t>https://www.crz.gov.sk/index.php?ID=1717828&amp;l=sk</t>
  </si>
  <si>
    <t>bez DPH</t>
  </si>
  <si>
    <t>85 % EÚ   15 % ŠR</t>
  </si>
  <si>
    <t>180,85 m   0,7 %</t>
  </si>
  <si>
    <t>18/0</t>
  </si>
  <si>
    <t>0/18</t>
  </si>
  <si>
    <t>veľmi zlý</t>
  </si>
  <si>
    <t>nebola spracovaná</t>
  </si>
  <si>
    <t xml:space="preserve">Predmetom projektu je rekonštrukcia cesty I/77 a I/73 nachádzajúcej sa v katastrálnych územiach Smilno, Jedlinka, Mikulášová, Nižná Polianka, Hutka, Vyšný Mirošov, Nižný Mirošov, Vyšný Orlík, Nižný Orlík, Svidník. Dôvodom rekonštrukcie predmetného úseku cesty I/77 bolo zlepšenie stavebno technického stavu cesty a zvýšenie bezpečnosti dopravy na ceste I/77.                                                 Časť 1 Smilno - Nižná Polianka (km 74,000-78,215) dĺžky 4 215,0 m
Časť 2 (km 78,215 - 78,483) dĺžky 268,00m, stavba: I/77 Nižná Polianka, zosuv 
Časť 3 Nižná Polianka – Hutka (km 78, 483- 81,107) dĺžky 2 624,0 m
Časť4 (km 81,107- 82,242) dĺžky 1135,0 m, stavba: I/77 Hutka rekonštrukcia prieťahu a odvodnenie 
Časť 5 Hutka – Vyšný Mirošov (km 82,242 - 84,798) dĺžky 2 556,0 m
Časť 6 Vyšný Mirošov –Nižný Mirošov (km 84,798 - 88,098) dĺžky 3 300,0 m
Časť 7 (km 88,098 - 88,398) dĺžky 300,00 m stavba: I/77 Nižný  Mirošov -rekonštrukcia 
Časť 8 Vyšný Orlík - Nižný Orlík (km 88,398 - 93,900) dĺžky 5 502,0 m
Časť 9 Nižný Orlík - Svidník (km 93,900 - 96,540) dĺžky 2 640,0 m 
Časť 9.1I/73 Svidník – rázcestie Kapišová (km 40,475 - 43,675) dĺžky 3 200,0 m
</t>
  </si>
  <si>
    <t xml:space="preserve">v rámci prípravy prevzaté všetky stupne dokumentácie, </t>
  </si>
  <si>
    <t xml:space="preserve"> v rámci prípravy prevzaté všetky stupne dokumentácie, </t>
  </si>
  <si>
    <t xml:space="preserve">DSP(DRS)11/2013, </t>
  </si>
  <si>
    <t>_</t>
  </si>
  <si>
    <t xml:space="preserve">Ohlásenie stavebných úprav:
1. č. spisu 9/2013/08094-002  dňa 31.12.2013  pre časť 1, 3, 4, 5, 6, 8, 9, 9.1
2. č. spisu: 9/2011/03308-002 zo dňa 21.9.2011 pre časť 2
3. č. spisu 9/2013/04863-02  zo dňa 31.5.2013  pre časť 2 predlženie
4. č. spisu: 9/2011/04100-002 zo dňa 2.12.2011 pre časť 7
5.  č. spisu 9/2013/04865-002 zo dňa 29.7.2013  pre časť 7 predlženie
</t>
  </si>
  <si>
    <t>osobné automobily r. 2010 intenzita 3 847, r. 2035 intenzita 5 732, r. 2040 intenzita 6 078</t>
  </si>
  <si>
    <t>sčítací úsek 01410 - CSD2015 3090 voz/24hod</t>
  </si>
  <si>
    <t>FNPV/C - 15 038 298</t>
  </si>
  <si>
    <t>Pri výpočte grantu z fondov EÚ sa neuplatňuje metóda výpočtu finančej medzery. Finančný medzera projektu predstavuje automatickú hodnotu 100%</t>
  </si>
  <si>
    <t xml:space="preserve">Úspora času 70,58 %, Zmeny v miere nehodovosti 29,42%, </t>
  </si>
  <si>
    <t>CBA</t>
  </si>
  <si>
    <t>nákladné automobily r. 2010 intenzita 2 713, r. 2040 intenzita 3 863</t>
  </si>
  <si>
    <t>43 840 913,22 € ( špecifikácie k 31.12.2017 celkové náklady)</t>
  </si>
  <si>
    <t xml:space="preserve">Povolenia získané,   VO ukončnené, Stavba zrealizovaná  </t>
  </si>
  <si>
    <t>užšia súťaž</t>
  </si>
  <si>
    <t xml:space="preserve">najnižšia cena </t>
  </si>
  <si>
    <t>9 predložených ponúk/16 predložených žiadostí o účasť</t>
  </si>
  <si>
    <t>N/A</t>
  </si>
  <si>
    <t xml:space="preserve">   21.8.2014 - 16.12.2014                                                                                      117 dní</t>
  </si>
  <si>
    <r>
      <rPr>
        <b/>
        <sz val="11"/>
        <color theme="1"/>
        <rFont val="Arial"/>
        <family val="2"/>
        <charset val="238"/>
      </rPr>
      <t xml:space="preserve">PHZ 21 950 000,00 EUR bez DPH   </t>
    </r>
    <r>
      <rPr>
        <sz val="11"/>
        <color theme="1"/>
        <rFont val="Arial"/>
        <family val="2"/>
        <charset val="238"/>
      </rPr>
      <t xml:space="preserve">                                                           Rozpätie cien od 20 337 992,62 EUR s DPH / do 23 478 722,37 EUR s DPH </t>
    </r>
  </si>
  <si>
    <t>aj prípadných predchádzajúcich VO, ktoré boli zrušené</t>
  </si>
  <si>
    <t>slovne</t>
  </si>
  <si>
    <t xml:space="preserve"> od oznámenia, resp. výzvy na predkladanie ponúk do lehoty na predkladanie ponúk (uvedenej v pôvodnej výzve/ aj posunutej)</t>
  </si>
  <si>
    <t>uviesť aj váhy</t>
  </si>
  <si>
    <t>uviesť najnižšiu a najvyššiu ponuku</t>
  </si>
  <si>
    <t>uviesť dôvody pre jednotlivých uchádzačov</t>
  </si>
  <si>
    <t>110 dní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</si>
</sst>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\ _€_-;\-* #,##0.00\ _€_-;_-* &quot;-&quot;??\ _€_-;_-@_-"/>
    <numFmt numFmtId="165" formatCode="#,##0\ [$€-1]"/>
    <numFmt numFmtId="166" formatCode="#,##0_ ;\-#,##0\ "/>
    <numFmt numFmtId="167" formatCode="#,##0\ [$€-1];[Red]\-#,##0\ [$€-1]"/>
  </numFmts>
  <fonts count="2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strike/>
      <sz val="10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sz val="14"/>
      <name val="Arial"/>
      <family val="2"/>
      <charset val="238"/>
    </font>
    <font>
      <sz val="14"/>
      <color theme="1" tint="0.499984740745262"/>
      <name val="Arial"/>
      <family val="2"/>
      <charset val="238"/>
    </font>
    <font>
      <sz val="14"/>
      <color theme="1" tint="0.34998626667073579"/>
      <name val="Arial"/>
      <family val="2"/>
      <charset val="238"/>
    </font>
    <font>
      <sz val="11"/>
      <name val="Arial"/>
      <family val="2"/>
      <charset val="238"/>
    </font>
    <font>
      <sz val="11"/>
      <color rgb="FFFF0000"/>
      <name val="Arial"/>
      <family val="2"/>
      <charset val="238"/>
    </font>
    <font>
      <sz val="12"/>
      <name val="Arial"/>
      <family val="2"/>
      <charset val="238"/>
    </font>
    <font>
      <u/>
      <sz val="11"/>
      <color theme="10"/>
      <name val="Arial"/>
      <family val="2"/>
      <charset val="238"/>
    </font>
    <font>
      <sz val="11"/>
      <color theme="8" tint="-0.249977111117893"/>
      <name val="Arial"/>
      <family val="2"/>
      <charset val="238"/>
    </font>
    <font>
      <sz val="11"/>
      <color theme="0"/>
      <name val="Arial"/>
      <family val="2"/>
      <charset val="238"/>
    </font>
    <font>
      <b/>
      <sz val="16"/>
      <color theme="1"/>
      <name val="Arial"/>
      <family val="2"/>
      <charset val="238"/>
    </font>
    <font>
      <sz val="11"/>
      <color rgb="FF7030A0"/>
      <name val="Arial"/>
      <family val="2"/>
      <charset val="238"/>
    </font>
    <font>
      <sz val="14"/>
      <color rgb="FF7030A0"/>
      <name val="Arial"/>
      <family val="2"/>
      <charset val="238"/>
    </font>
    <font>
      <sz val="10"/>
      <color rgb="FF7030A0"/>
      <name val="Arial"/>
      <family val="2"/>
      <charset val="238"/>
    </font>
    <font>
      <b/>
      <sz val="18"/>
      <color theme="1"/>
      <name val="Arial"/>
      <family val="2"/>
      <charset val="238"/>
    </font>
    <font>
      <sz val="12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0"/>
    <xf numFmtId="0" fontId="8" fillId="0" borderId="0" applyNumberForma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</cellStyleXfs>
  <cellXfs count="90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5" fillId="0" borderId="0" xfId="0" applyFont="1"/>
    <xf numFmtId="0" fontId="6" fillId="0" borderId="0" xfId="0" applyFont="1"/>
    <xf numFmtId="0" fontId="2" fillId="0" borderId="0" xfId="0" applyFont="1" applyFill="1" applyBorder="1" applyAlignment="1">
      <alignment vertical="top"/>
    </xf>
    <xf numFmtId="0" fontId="2" fillId="0" borderId="0" xfId="0" applyFont="1" applyBorder="1" applyAlignment="1">
      <alignment vertical="top" wrapText="1"/>
    </xf>
    <xf numFmtId="0" fontId="2" fillId="0" borderId="0" xfId="0" applyFont="1" applyBorder="1" applyAlignment="1">
      <alignment horizontal="center" vertical="top" wrapText="1"/>
    </xf>
    <xf numFmtId="0" fontId="17" fillId="0" borderId="1" xfId="0" applyFont="1" applyFill="1" applyBorder="1" applyAlignment="1">
      <alignment horizontal="center" vertical="top" wrapText="1"/>
    </xf>
    <xf numFmtId="0" fontId="2" fillId="0" borderId="0" xfId="0" applyFont="1" applyAlignment="1">
      <alignment vertical="top" wrapText="1"/>
    </xf>
    <xf numFmtId="0" fontId="16" fillId="0" borderId="1" xfId="0" applyFont="1" applyFill="1" applyBorder="1" applyAlignment="1">
      <alignment horizontal="center" vertical="top" wrapText="1"/>
    </xf>
    <xf numFmtId="0" fontId="16" fillId="2" borderId="1" xfId="0" applyFont="1" applyFill="1" applyBorder="1" applyAlignment="1">
      <alignment horizontal="center" vertical="top" wrapText="1"/>
    </xf>
    <xf numFmtId="0" fontId="17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21" fillId="2" borderId="1" xfId="0" applyFont="1" applyFill="1" applyBorder="1" applyAlignment="1">
      <alignment horizontal="center" vertical="top" wrapText="1"/>
    </xf>
    <xf numFmtId="0" fontId="12" fillId="0" borderId="1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/>
    </xf>
    <xf numFmtId="0" fontId="3" fillId="0" borderId="1" xfId="0" applyFont="1" applyFill="1" applyBorder="1" applyAlignment="1">
      <alignment horizontal="center" vertical="top"/>
    </xf>
    <xf numFmtId="0" fontId="4" fillId="2" borderId="1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/>
    </xf>
    <xf numFmtId="0" fontId="11" fillId="0" borderId="1" xfId="0" applyFont="1" applyBorder="1" applyAlignment="1">
      <alignment horizontal="center" vertical="top"/>
    </xf>
    <xf numFmtId="0" fontId="10" fillId="0" borderId="1" xfId="0" applyFont="1" applyBorder="1" applyAlignment="1">
      <alignment horizontal="center" vertical="top"/>
    </xf>
    <xf numFmtId="0" fontId="13" fillId="0" borderId="1" xfId="0" applyFont="1" applyFill="1" applyBorder="1" applyAlignment="1">
      <alignment horizontal="center" vertical="top" wrapText="1"/>
    </xf>
    <xf numFmtId="0" fontId="12" fillId="2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  <xf numFmtId="0" fontId="13" fillId="2" borderId="1" xfId="0" applyFont="1" applyFill="1" applyBorder="1" applyAlignment="1">
      <alignment horizontal="center" vertical="top" wrapText="1"/>
    </xf>
    <xf numFmtId="10" fontId="2" fillId="0" borderId="1" xfId="0" applyNumberFormat="1" applyFont="1" applyFill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/>
    </xf>
    <xf numFmtId="0" fontId="12" fillId="0" borderId="2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top"/>
    </xf>
    <xf numFmtId="0" fontId="23" fillId="2" borderId="1" xfId="0" applyFont="1" applyFill="1" applyBorder="1" applyAlignment="1">
      <alignment horizontal="center" vertical="top" wrapText="1"/>
    </xf>
    <xf numFmtId="0" fontId="25" fillId="0" borderId="1" xfId="0" applyFont="1" applyBorder="1" applyAlignment="1">
      <alignment horizontal="center" vertical="top"/>
    </xf>
    <xf numFmtId="0" fontId="4" fillId="0" borderId="1" xfId="0" applyFont="1" applyFill="1" applyBorder="1" applyAlignment="1">
      <alignment horizontal="center" vertical="top"/>
    </xf>
    <xf numFmtId="0" fontId="18" fillId="0" borderId="1" xfId="0" applyFont="1" applyFill="1" applyBorder="1" applyAlignment="1">
      <alignment horizontal="center" vertical="top" wrapText="1"/>
    </xf>
    <xf numFmtId="10" fontId="23" fillId="0" borderId="1" xfId="0" applyNumberFormat="1" applyFont="1" applyFill="1" applyBorder="1" applyAlignment="1">
      <alignment horizontal="center" vertical="top" wrapText="1"/>
    </xf>
    <xf numFmtId="0" fontId="12" fillId="0" borderId="0" xfId="0" applyFont="1" applyAlignment="1">
      <alignment horizontal="center" vertical="top" wrapText="1"/>
    </xf>
    <xf numFmtId="0" fontId="27" fillId="2" borderId="1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27" fillId="0" borderId="0" xfId="0" applyFont="1" applyAlignment="1">
      <alignment horizontal="center" vertical="top" wrapText="1"/>
    </xf>
    <xf numFmtId="0" fontId="2" fillId="2" borderId="2" xfId="0" applyFont="1" applyFill="1" applyBorder="1" applyAlignment="1">
      <alignment horizontal="center" vertical="center" wrapText="1"/>
    </xf>
    <xf numFmtId="0" fontId="16" fillId="0" borderId="0" xfId="0" applyFont="1" applyBorder="1" applyAlignment="1">
      <alignment vertical="top" wrapText="1"/>
    </xf>
    <xf numFmtId="0" fontId="24" fillId="2" borderId="1" xfId="0" applyFont="1" applyFill="1" applyBorder="1" applyAlignment="1">
      <alignment horizontal="center" vertical="top" wrapText="1"/>
    </xf>
    <xf numFmtId="0" fontId="19" fillId="0" borderId="0" xfId="2" applyFont="1" applyBorder="1" applyAlignment="1">
      <alignment horizontal="left" vertical="center" wrapText="1"/>
    </xf>
    <xf numFmtId="14" fontId="2" fillId="0" borderId="0" xfId="0" applyNumberFormat="1" applyFont="1" applyAlignment="1">
      <alignment vertical="top" wrapText="1"/>
    </xf>
    <xf numFmtId="0" fontId="2" fillId="0" borderId="1" xfId="0" applyFont="1" applyFill="1" applyBorder="1" applyAlignment="1">
      <alignment horizontal="center" vertical="top"/>
    </xf>
    <xf numFmtId="0" fontId="20" fillId="0" borderId="1" xfId="0" applyFont="1" applyFill="1" applyBorder="1" applyAlignment="1">
      <alignment horizontal="center" vertical="top" wrapText="1"/>
    </xf>
    <xf numFmtId="0" fontId="7" fillId="0" borderId="2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center"/>
    </xf>
    <xf numFmtId="3" fontId="2" fillId="0" borderId="1" xfId="0" applyNumberFormat="1" applyFont="1" applyFill="1" applyBorder="1" applyAlignment="1">
      <alignment horizontal="center" vertical="center"/>
    </xf>
    <xf numFmtId="9" fontId="2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/>
    </xf>
    <xf numFmtId="166" fontId="2" fillId="0" borderId="1" xfId="4" applyNumberFormat="1" applyFont="1" applyFill="1" applyBorder="1" applyAlignment="1">
      <alignment horizontal="center" vertical="center"/>
    </xf>
    <xf numFmtId="3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top" wrapText="1"/>
    </xf>
    <xf numFmtId="9" fontId="2" fillId="0" borderId="1" xfId="0" applyNumberFormat="1" applyFont="1" applyFill="1" applyBorder="1" applyAlignment="1">
      <alignment horizontal="center" vertical="top"/>
    </xf>
    <xf numFmtId="165" fontId="2" fillId="0" borderId="1" xfId="0" applyNumberFormat="1" applyFont="1" applyFill="1" applyBorder="1" applyAlignment="1">
      <alignment horizontal="center" vertical="top"/>
    </xf>
    <xf numFmtId="3" fontId="3" fillId="0" borderId="1" xfId="0" applyNumberFormat="1" applyFont="1" applyFill="1" applyBorder="1" applyAlignment="1">
      <alignment horizontal="center" vertical="top" wrapText="1"/>
    </xf>
    <xf numFmtId="165" fontId="2" fillId="0" borderId="1" xfId="0" applyNumberFormat="1" applyFont="1" applyFill="1" applyBorder="1" applyAlignment="1">
      <alignment horizontal="center" vertical="top" wrapText="1"/>
    </xf>
    <xf numFmtId="10" fontId="2" fillId="0" borderId="1" xfId="0" applyNumberFormat="1" applyFont="1" applyFill="1" applyBorder="1" applyAlignment="1">
      <alignment horizontal="center" vertical="top"/>
    </xf>
    <xf numFmtId="167" fontId="2" fillId="0" borderId="1" xfId="0" applyNumberFormat="1" applyFont="1" applyFill="1" applyBorder="1" applyAlignment="1">
      <alignment horizontal="center" vertical="top"/>
    </xf>
    <xf numFmtId="4" fontId="2" fillId="0" borderId="1" xfId="0" applyNumberFormat="1" applyFont="1" applyFill="1" applyBorder="1" applyAlignment="1">
      <alignment horizontal="center" vertical="top"/>
    </xf>
    <xf numFmtId="165" fontId="2" fillId="0" borderId="1" xfId="0" applyNumberFormat="1" applyFont="1" applyFill="1" applyBorder="1" applyAlignment="1">
      <alignment horizontal="center" vertical="center"/>
    </xf>
    <xf numFmtId="0" fontId="16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/>
    </xf>
    <xf numFmtId="0" fontId="19" fillId="0" borderId="1" xfId="2" applyFont="1" applyFill="1" applyBorder="1" applyAlignment="1">
      <alignment horizontal="center" vertical="top" wrapText="1"/>
    </xf>
    <xf numFmtId="0" fontId="16" fillId="0" borderId="1" xfId="0" applyNumberFormat="1" applyFont="1" applyFill="1" applyBorder="1" applyAlignment="1">
      <alignment horizontal="center" vertical="top" wrapText="1"/>
    </xf>
    <xf numFmtId="0" fontId="0" fillId="0" borderId="0" xfId="0" applyFill="1"/>
    <xf numFmtId="14" fontId="16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top" wrapText="1"/>
    </xf>
    <xf numFmtId="14" fontId="16" fillId="0" borderId="1" xfId="0" applyNumberFormat="1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0" fontId="2" fillId="0" borderId="0" xfId="0" applyFont="1" applyBorder="1"/>
    <xf numFmtId="0" fontId="16" fillId="0" borderId="1" xfId="0" applyFont="1" applyFill="1" applyBorder="1" applyAlignment="1">
      <alignment horizontal="center" vertical="center" wrapText="1"/>
    </xf>
    <xf numFmtId="0" fontId="22" fillId="3" borderId="4" xfId="0" applyFont="1" applyFill="1" applyBorder="1" applyAlignment="1">
      <alignment horizontal="center" vertical="top" wrapText="1"/>
    </xf>
    <xf numFmtId="0" fontId="22" fillId="3" borderId="3" xfId="0" applyFont="1" applyFill="1" applyBorder="1" applyAlignment="1">
      <alignment horizontal="center" vertical="top" wrapText="1"/>
    </xf>
    <xf numFmtId="0" fontId="22" fillId="3" borderId="5" xfId="0" applyFont="1" applyFill="1" applyBorder="1" applyAlignment="1">
      <alignment horizontal="center" vertical="top" wrapText="1"/>
    </xf>
    <xf numFmtId="0" fontId="22" fillId="3" borderId="6" xfId="0" applyFont="1" applyFill="1" applyBorder="1" applyAlignment="1">
      <alignment horizontal="center" vertical="top" wrapText="1"/>
    </xf>
    <xf numFmtId="0" fontId="26" fillId="4" borderId="7" xfId="0" applyFont="1" applyFill="1" applyBorder="1" applyAlignment="1">
      <alignment horizontal="center" vertical="center"/>
    </xf>
    <xf numFmtId="0" fontId="26" fillId="4" borderId="8" xfId="0" applyFont="1" applyFill="1" applyBorder="1" applyAlignment="1">
      <alignment horizontal="center" vertical="center"/>
    </xf>
    <xf numFmtId="0" fontId="26" fillId="4" borderId="9" xfId="0" applyFont="1" applyFill="1" applyBorder="1" applyAlignment="1">
      <alignment horizontal="center" vertical="center"/>
    </xf>
  </cellXfs>
  <cellStyles count="5">
    <cellStyle name="Čiarka" xfId="4" builtinId="3"/>
    <cellStyle name="Čiarka 2" xfId="3"/>
    <cellStyle name="Hypertextové prepojenie" xfId="2" builtinId="8"/>
    <cellStyle name="Normálna 2" xfId="1"/>
    <cellStyle name="Normálne" xfId="0" builtinId="0"/>
  </cellStyles>
  <dxfs count="0"/>
  <tableStyles count="0" defaultTableStyle="TableStyleMedium2" defaultPivotStyle="PivotStyleLight16"/>
  <colors>
    <mruColors>
      <color rgb="FFFFC46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1"/>
  <sheetViews>
    <sheetView tabSelected="1" zoomScale="70" zoomScaleNormal="70" workbookViewId="0"/>
  </sheetViews>
  <sheetFormatPr defaultRowHeight="15" x14ac:dyDescent="0.25"/>
  <cols>
    <col min="1" max="1" width="7.42578125" style="5" customWidth="1"/>
    <col min="2" max="2" width="37" style="6" customWidth="1"/>
    <col min="3" max="3" width="48.28515625" style="45" customWidth="1"/>
    <col min="4" max="4" width="16.42578125" style="7" customWidth="1"/>
    <col min="5" max="5" width="78.85546875" customWidth="1"/>
  </cols>
  <sheetData>
    <row r="1" spans="1:5" ht="18" x14ac:dyDescent="0.25">
      <c r="A1" s="3"/>
      <c r="B1" s="39" t="s">
        <v>351</v>
      </c>
      <c r="C1" s="48">
        <v>43374</v>
      </c>
      <c r="D1" s="2"/>
      <c r="E1" s="5"/>
    </row>
    <row r="2" spans="1:5" ht="18" x14ac:dyDescent="0.25">
      <c r="A2" s="4"/>
      <c r="B2" s="39" t="s">
        <v>352</v>
      </c>
      <c r="C2" s="48">
        <v>43385</v>
      </c>
      <c r="D2" s="2"/>
      <c r="E2" s="5"/>
    </row>
    <row r="3" spans="1:5" ht="18.75" thickBot="1" x14ac:dyDescent="0.3">
      <c r="A3" s="1"/>
      <c r="B3" s="39"/>
      <c r="C3" s="9"/>
      <c r="D3" s="2"/>
      <c r="E3" s="5"/>
    </row>
    <row r="4" spans="1:5" x14ac:dyDescent="0.25">
      <c r="A4" s="83" t="s">
        <v>257</v>
      </c>
      <c r="B4" s="83" t="s">
        <v>69</v>
      </c>
      <c r="C4" s="83" t="s">
        <v>70</v>
      </c>
      <c r="D4" s="85" t="s">
        <v>24</v>
      </c>
      <c r="E4" s="85" t="s">
        <v>336</v>
      </c>
    </row>
    <row r="5" spans="1:5" ht="15.75" thickBot="1" x14ac:dyDescent="0.3">
      <c r="A5" s="84"/>
      <c r="B5" s="84"/>
      <c r="C5" s="84"/>
      <c r="D5" s="86"/>
      <c r="E5" s="86"/>
    </row>
    <row r="6" spans="1:5" ht="23.25" x14ac:dyDescent="0.25">
      <c r="A6" s="87" t="s">
        <v>141</v>
      </c>
      <c r="B6" s="88"/>
      <c r="C6" s="88"/>
      <c r="D6" s="88"/>
      <c r="E6" s="89"/>
    </row>
    <row r="7" spans="1:5" ht="18" x14ac:dyDescent="0.25">
      <c r="A7" s="30" t="s">
        <v>242</v>
      </c>
      <c r="B7" s="31" t="s">
        <v>31</v>
      </c>
      <c r="C7" s="32"/>
      <c r="D7" s="33"/>
      <c r="E7" s="51" t="s">
        <v>353</v>
      </c>
    </row>
    <row r="8" spans="1:5" ht="42.75" x14ac:dyDescent="0.25">
      <c r="A8" s="18" t="s">
        <v>243</v>
      </c>
      <c r="B8" s="17" t="s">
        <v>54</v>
      </c>
      <c r="C8" s="14" t="s">
        <v>55</v>
      </c>
      <c r="D8" s="19"/>
      <c r="E8" s="10" t="s">
        <v>356</v>
      </c>
    </row>
    <row r="9" spans="1:5" ht="85.5" x14ac:dyDescent="0.25">
      <c r="A9" s="18" t="s">
        <v>244</v>
      </c>
      <c r="B9" s="17" t="s">
        <v>32</v>
      </c>
      <c r="C9" s="14" t="s">
        <v>258</v>
      </c>
      <c r="D9" s="19"/>
      <c r="E9" s="14" t="s">
        <v>354</v>
      </c>
    </row>
    <row r="10" spans="1:5" ht="270.75" x14ac:dyDescent="0.25">
      <c r="A10" s="18" t="s">
        <v>245</v>
      </c>
      <c r="B10" s="17" t="s">
        <v>259</v>
      </c>
      <c r="C10" s="14" t="s">
        <v>260</v>
      </c>
      <c r="D10" s="19"/>
      <c r="E10" s="14" t="s">
        <v>370</v>
      </c>
    </row>
    <row r="11" spans="1:5" ht="142.5" x14ac:dyDescent="0.25">
      <c r="A11" s="30" t="s">
        <v>246</v>
      </c>
      <c r="B11" s="17" t="s">
        <v>43</v>
      </c>
      <c r="C11" s="13" t="s">
        <v>338</v>
      </c>
      <c r="D11" s="19"/>
      <c r="E11" s="52" t="s">
        <v>28</v>
      </c>
    </row>
    <row r="12" spans="1:5" ht="42.75" x14ac:dyDescent="0.25">
      <c r="A12" s="30" t="s">
        <v>247</v>
      </c>
      <c r="B12" s="17" t="s">
        <v>261</v>
      </c>
      <c r="C12" s="14" t="s">
        <v>263</v>
      </c>
      <c r="D12" s="19"/>
      <c r="E12" s="14" t="s">
        <v>356</v>
      </c>
    </row>
    <row r="13" spans="1:5" ht="71.25" x14ac:dyDescent="0.25">
      <c r="A13" s="30" t="s">
        <v>248</v>
      </c>
      <c r="B13" s="17" t="s">
        <v>262</v>
      </c>
      <c r="C13" s="14"/>
      <c r="D13" s="19"/>
      <c r="E13" s="14" t="s">
        <v>355</v>
      </c>
    </row>
    <row r="14" spans="1:5" ht="36" x14ac:dyDescent="0.25">
      <c r="A14" s="30" t="s">
        <v>249</v>
      </c>
      <c r="B14" s="25" t="s">
        <v>33</v>
      </c>
      <c r="C14" s="14" t="s">
        <v>264</v>
      </c>
      <c r="D14" s="19" t="s">
        <v>0</v>
      </c>
      <c r="E14" s="53">
        <v>25740</v>
      </c>
    </row>
    <row r="15" spans="1:5" ht="72" x14ac:dyDescent="0.25">
      <c r="A15" s="30" t="s">
        <v>250</v>
      </c>
      <c r="B15" s="17" t="s">
        <v>34</v>
      </c>
      <c r="C15" s="14" t="s">
        <v>265</v>
      </c>
      <c r="D15" s="19" t="s">
        <v>0</v>
      </c>
      <c r="E15" s="52">
        <v>0</v>
      </c>
    </row>
    <row r="16" spans="1:5" ht="54" x14ac:dyDescent="0.25">
      <c r="A16" s="30" t="s">
        <v>251</v>
      </c>
      <c r="B16" s="17" t="s">
        <v>266</v>
      </c>
      <c r="C16" s="14" t="s">
        <v>267</v>
      </c>
      <c r="D16" s="19" t="s">
        <v>2</v>
      </c>
      <c r="E16" s="52">
        <v>0</v>
      </c>
    </row>
    <row r="17" spans="1:5" ht="28.5" x14ac:dyDescent="0.25">
      <c r="A17" s="30" t="s">
        <v>252</v>
      </c>
      <c r="B17" s="25" t="s">
        <v>44</v>
      </c>
      <c r="C17" s="10" t="s">
        <v>99</v>
      </c>
      <c r="D17" s="19"/>
      <c r="E17" s="52" t="s">
        <v>357</v>
      </c>
    </row>
    <row r="18" spans="1:5" ht="18" x14ac:dyDescent="0.25">
      <c r="A18" s="30" t="s">
        <v>253</v>
      </c>
      <c r="B18" s="25" t="s">
        <v>35</v>
      </c>
      <c r="C18" s="10" t="s">
        <v>63</v>
      </c>
      <c r="D18" s="19"/>
      <c r="E18" s="52" t="s">
        <v>29</v>
      </c>
    </row>
    <row r="19" spans="1:5" ht="57" x14ac:dyDescent="0.25">
      <c r="A19" s="30" t="s">
        <v>254</v>
      </c>
      <c r="B19" s="26" t="s">
        <v>45</v>
      </c>
      <c r="C19" s="14" t="s">
        <v>268</v>
      </c>
      <c r="D19" s="19" t="s">
        <v>2</v>
      </c>
      <c r="E19" s="54">
        <v>0.5</v>
      </c>
    </row>
    <row r="20" spans="1:5" ht="54.75" thickBot="1" x14ac:dyDescent="0.3">
      <c r="A20" s="30" t="s">
        <v>255</v>
      </c>
      <c r="B20" s="17" t="s">
        <v>36</v>
      </c>
      <c r="C20" s="14"/>
      <c r="D20" s="15" t="s">
        <v>23</v>
      </c>
      <c r="E20" s="52">
        <v>0</v>
      </c>
    </row>
    <row r="21" spans="1:5" ht="23.25" x14ac:dyDescent="0.25">
      <c r="A21" s="87" t="s">
        <v>140</v>
      </c>
      <c r="B21" s="88"/>
      <c r="C21" s="88"/>
      <c r="D21" s="88"/>
      <c r="E21" s="89"/>
    </row>
    <row r="22" spans="1:5" ht="36" x14ac:dyDescent="0.25">
      <c r="A22" s="18" t="s">
        <v>146</v>
      </c>
      <c r="B22" s="17" t="s">
        <v>94</v>
      </c>
      <c r="C22" s="14" t="s">
        <v>37</v>
      </c>
      <c r="D22" s="19" t="s">
        <v>105</v>
      </c>
      <c r="E22" s="52">
        <v>0</v>
      </c>
    </row>
    <row r="23" spans="1:5" ht="54" x14ac:dyDescent="0.25">
      <c r="A23" s="19" t="s">
        <v>147</v>
      </c>
      <c r="B23" s="17" t="s">
        <v>269</v>
      </c>
      <c r="C23" s="14"/>
      <c r="D23" s="19" t="s">
        <v>7</v>
      </c>
      <c r="E23" s="52" t="s">
        <v>366</v>
      </c>
    </row>
    <row r="24" spans="1:5" ht="54" x14ac:dyDescent="0.25">
      <c r="A24" s="18" t="s">
        <v>148</v>
      </c>
      <c r="B24" s="17" t="s">
        <v>270</v>
      </c>
      <c r="C24" s="14" t="s">
        <v>38</v>
      </c>
      <c r="D24" s="19" t="s">
        <v>8</v>
      </c>
      <c r="E24" s="52" t="s">
        <v>365</v>
      </c>
    </row>
    <row r="25" spans="1:5" ht="54" x14ac:dyDescent="0.25">
      <c r="A25" s="18" t="s">
        <v>149</v>
      </c>
      <c r="B25" s="26" t="s">
        <v>271</v>
      </c>
      <c r="C25" s="10" t="s">
        <v>95</v>
      </c>
      <c r="D25" s="19" t="s">
        <v>273</v>
      </c>
      <c r="E25" s="52">
        <v>0</v>
      </c>
    </row>
    <row r="26" spans="1:5" ht="36" x14ac:dyDescent="0.25">
      <c r="A26" s="18" t="s">
        <v>150</v>
      </c>
      <c r="B26" s="26" t="s">
        <v>272</v>
      </c>
      <c r="C26" s="10" t="s">
        <v>274</v>
      </c>
      <c r="D26" s="19" t="s">
        <v>97</v>
      </c>
      <c r="E26" s="52" t="s">
        <v>367</v>
      </c>
    </row>
    <row r="27" spans="1:5" ht="18" x14ac:dyDescent="0.25">
      <c r="A27" s="18" t="s">
        <v>151</v>
      </c>
      <c r="B27" s="26" t="s">
        <v>275</v>
      </c>
      <c r="C27" s="10" t="s">
        <v>64</v>
      </c>
      <c r="D27" s="19" t="s">
        <v>1</v>
      </c>
      <c r="E27" s="52" t="s">
        <v>28</v>
      </c>
    </row>
    <row r="28" spans="1:5" ht="36" x14ac:dyDescent="0.25">
      <c r="A28" s="18" t="s">
        <v>152</v>
      </c>
      <c r="B28" s="26" t="s">
        <v>276</v>
      </c>
      <c r="C28" s="10" t="s">
        <v>96</v>
      </c>
      <c r="D28" s="19" t="s">
        <v>1</v>
      </c>
      <c r="E28" s="55">
        <v>1883.4</v>
      </c>
    </row>
    <row r="29" spans="1:5" ht="42.75" x14ac:dyDescent="0.25">
      <c r="A29" s="18" t="s">
        <v>153</v>
      </c>
      <c r="B29" s="17" t="s">
        <v>277</v>
      </c>
      <c r="C29" s="14" t="s">
        <v>278</v>
      </c>
      <c r="D29" s="15" t="s">
        <v>98</v>
      </c>
      <c r="E29" s="52" t="s">
        <v>368</v>
      </c>
    </row>
    <row r="30" spans="1:5" ht="54" x14ac:dyDescent="0.25">
      <c r="A30" s="18" t="s">
        <v>154</v>
      </c>
      <c r="B30" s="17" t="s">
        <v>65</v>
      </c>
      <c r="C30" s="10" t="s">
        <v>67</v>
      </c>
      <c r="D30" s="15" t="s">
        <v>1</v>
      </c>
      <c r="E30" s="52">
        <v>0</v>
      </c>
    </row>
    <row r="31" spans="1:5" ht="36" x14ac:dyDescent="0.25">
      <c r="A31" s="18" t="s">
        <v>155</v>
      </c>
      <c r="B31" s="17" t="s">
        <v>66</v>
      </c>
      <c r="C31" s="10" t="s">
        <v>282</v>
      </c>
      <c r="D31" s="19" t="s">
        <v>1</v>
      </c>
      <c r="E31" s="56">
        <f>25740*7.5</f>
        <v>193050</v>
      </c>
    </row>
    <row r="32" spans="1:5" ht="57" x14ac:dyDescent="0.25">
      <c r="A32" s="18" t="s">
        <v>156</v>
      </c>
      <c r="B32" s="17" t="s">
        <v>279</v>
      </c>
      <c r="C32" s="13" t="s">
        <v>280</v>
      </c>
      <c r="D32" s="19" t="s">
        <v>56</v>
      </c>
      <c r="E32" s="52" t="s">
        <v>358</v>
      </c>
    </row>
    <row r="33" spans="1:5" ht="36" x14ac:dyDescent="0.25">
      <c r="A33" s="18" t="s">
        <v>157</v>
      </c>
      <c r="B33" s="26" t="s">
        <v>283</v>
      </c>
      <c r="C33" s="13" t="s">
        <v>256</v>
      </c>
      <c r="D33" s="19" t="s">
        <v>0</v>
      </c>
      <c r="E33" s="49" t="s">
        <v>28</v>
      </c>
    </row>
    <row r="34" spans="1:5" ht="36" x14ac:dyDescent="0.25">
      <c r="A34" s="18" t="s">
        <v>158</v>
      </c>
      <c r="B34" s="26" t="s">
        <v>284</v>
      </c>
      <c r="C34" s="13" t="s">
        <v>100</v>
      </c>
      <c r="D34" s="19" t="s">
        <v>0</v>
      </c>
      <c r="E34" s="49" t="s">
        <v>28</v>
      </c>
    </row>
    <row r="35" spans="1:5" ht="28.5" x14ac:dyDescent="0.25">
      <c r="A35" s="18" t="s">
        <v>159</v>
      </c>
      <c r="B35" s="17" t="s">
        <v>281</v>
      </c>
      <c r="C35" s="10" t="s">
        <v>102</v>
      </c>
      <c r="D35" s="19" t="s">
        <v>0</v>
      </c>
      <c r="E35" s="57">
        <v>5986.85</v>
      </c>
    </row>
    <row r="36" spans="1:5" ht="57" x14ac:dyDescent="0.25">
      <c r="A36" s="18" t="s">
        <v>160</v>
      </c>
      <c r="B36" s="17" t="s">
        <v>101</v>
      </c>
      <c r="C36" s="14" t="s">
        <v>103</v>
      </c>
      <c r="D36" s="19" t="s">
        <v>0</v>
      </c>
      <c r="E36" s="58" t="s">
        <v>359</v>
      </c>
    </row>
    <row r="37" spans="1:5" ht="36" x14ac:dyDescent="0.25">
      <c r="A37" s="18" t="s">
        <v>161</v>
      </c>
      <c r="B37" s="25" t="s">
        <v>4</v>
      </c>
      <c r="C37" s="10"/>
      <c r="D37" s="18" t="s">
        <v>0</v>
      </c>
      <c r="E37" s="53">
        <f>55+59+158</f>
        <v>272</v>
      </c>
    </row>
    <row r="38" spans="1:5" ht="18" x14ac:dyDescent="0.25">
      <c r="A38" s="18" t="s">
        <v>162</v>
      </c>
      <c r="B38" s="25" t="s">
        <v>5</v>
      </c>
      <c r="C38" s="10"/>
      <c r="D38" s="18" t="s">
        <v>0</v>
      </c>
      <c r="E38" s="52">
        <v>0</v>
      </c>
    </row>
    <row r="39" spans="1:5" ht="36" x14ac:dyDescent="0.25">
      <c r="A39" s="18" t="s">
        <v>163</v>
      </c>
      <c r="B39" s="28" t="s">
        <v>68</v>
      </c>
      <c r="C39" s="11"/>
      <c r="D39" s="21" t="s">
        <v>50</v>
      </c>
      <c r="E39" s="55">
        <v>0</v>
      </c>
    </row>
    <row r="40" spans="1:5" ht="36" x14ac:dyDescent="0.25">
      <c r="A40" s="18" t="s">
        <v>164</v>
      </c>
      <c r="B40" s="28" t="s">
        <v>339</v>
      </c>
      <c r="C40" s="10" t="s">
        <v>62</v>
      </c>
      <c r="D40" s="18" t="s">
        <v>3</v>
      </c>
      <c r="E40" s="55">
        <v>109214</v>
      </c>
    </row>
    <row r="41" spans="1:5" ht="18" x14ac:dyDescent="0.25">
      <c r="A41" s="18" t="s">
        <v>165</v>
      </c>
      <c r="B41" s="26" t="s">
        <v>104</v>
      </c>
      <c r="C41" s="12"/>
      <c r="D41" s="18" t="s">
        <v>3</v>
      </c>
      <c r="E41" s="55">
        <v>121777</v>
      </c>
    </row>
    <row r="42" spans="1:5" ht="54" x14ac:dyDescent="0.25">
      <c r="A42" s="18" t="s">
        <v>166</v>
      </c>
      <c r="B42" s="26" t="s">
        <v>285</v>
      </c>
      <c r="C42" s="34"/>
      <c r="D42" s="18" t="s">
        <v>7</v>
      </c>
      <c r="E42" s="55">
        <v>0</v>
      </c>
    </row>
    <row r="43" spans="1:5" ht="54" x14ac:dyDescent="0.25">
      <c r="A43" s="18" t="s">
        <v>167</v>
      </c>
      <c r="B43" s="17" t="s">
        <v>286</v>
      </c>
      <c r="C43" s="13" t="s">
        <v>107</v>
      </c>
      <c r="D43" s="22" t="s">
        <v>106</v>
      </c>
      <c r="E43" s="52" t="s">
        <v>28</v>
      </c>
    </row>
    <row r="44" spans="1:5" ht="72" x14ac:dyDescent="0.25">
      <c r="A44" s="18" t="s">
        <v>168</v>
      </c>
      <c r="B44" s="25" t="s">
        <v>46</v>
      </c>
      <c r="C44" s="16"/>
      <c r="D44" s="18"/>
      <c r="E44" s="59" t="s">
        <v>28</v>
      </c>
    </row>
    <row r="45" spans="1:5" ht="72" x14ac:dyDescent="0.25">
      <c r="A45" s="18" t="s">
        <v>169</v>
      </c>
      <c r="B45" s="25" t="s">
        <v>287</v>
      </c>
      <c r="C45" s="14" t="s">
        <v>288</v>
      </c>
      <c r="D45" s="18"/>
      <c r="E45" s="52" t="s">
        <v>28</v>
      </c>
    </row>
    <row r="46" spans="1:5" ht="54" x14ac:dyDescent="0.25">
      <c r="A46" s="18" t="s">
        <v>170</v>
      </c>
      <c r="B46" s="25" t="s">
        <v>26</v>
      </c>
      <c r="C46" s="10"/>
      <c r="D46" s="18" t="s">
        <v>1</v>
      </c>
      <c r="E46" s="49" t="s">
        <v>28</v>
      </c>
    </row>
    <row r="47" spans="1:5" ht="72" x14ac:dyDescent="0.25">
      <c r="A47" s="18" t="s">
        <v>171</v>
      </c>
      <c r="B47" s="25" t="s">
        <v>27</v>
      </c>
      <c r="C47" s="8"/>
      <c r="D47" s="19" t="s">
        <v>1</v>
      </c>
      <c r="E47" s="49" t="s">
        <v>28</v>
      </c>
    </row>
    <row r="48" spans="1:5" ht="42.75" x14ac:dyDescent="0.25">
      <c r="A48" s="18" t="s">
        <v>172</v>
      </c>
      <c r="B48" s="25" t="s">
        <v>6</v>
      </c>
      <c r="C48" s="14" t="s">
        <v>108</v>
      </c>
      <c r="D48" s="19" t="s">
        <v>7</v>
      </c>
      <c r="E48" s="49" t="s">
        <v>28</v>
      </c>
    </row>
    <row r="49" spans="1:5" ht="108.75" thickBot="1" x14ac:dyDescent="0.3">
      <c r="A49" s="18" t="s">
        <v>173</v>
      </c>
      <c r="B49" s="17" t="s">
        <v>289</v>
      </c>
      <c r="C49" s="14" t="s">
        <v>290</v>
      </c>
      <c r="D49" s="18" t="s">
        <v>7</v>
      </c>
      <c r="E49" s="49" t="s">
        <v>28</v>
      </c>
    </row>
    <row r="50" spans="1:5" ht="23.25" x14ac:dyDescent="0.25">
      <c r="A50" s="87" t="s">
        <v>139</v>
      </c>
      <c r="B50" s="88"/>
      <c r="C50" s="88"/>
      <c r="D50" s="88"/>
      <c r="E50" s="89"/>
    </row>
    <row r="51" spans="1:5" ht="57" x14ac:dyDescent="0.25">
      <c r="A51" s="18" t="s">
        <v>301</v>
      </c>
      <c r="B51" s="25" t="s">
        <v>291</v>
      </c>
      <c r="C51" s="14" t="s">
        <v>292</v>
      </c>
      <c r="D51" s="15" t="s">
        <v>109</v>
      </c>
      <c r="E51" s="14" t="s">
        <v>373</v>
      </c>
    </row>
    <row r="52" spans="1:5" ht="114" x14ac:dyDescent="0.25">
      <c r="A52" s="18" t="s">
        <v>174</v>
      </c>
      <c r="B52" s="25" t="s">
        <v>73</v>
      </c>
      <c r="C52" s="14" t="s">
        <v>293</v>
      </c>
      <c r="D52" s="15" t="s">
        <v>110</v>
      </c>
      <c r="E52" s="60" t="s">
        <v>375</v>
      </c>
    </row>
    <row r="53" spans="1:5" ht="90" x14ac:dyDescent="0.25">
      <c r="A53" s="18" t="s">
        <v>175</v>
      </c>
      <c r="B53" s="25" t="s">
        <v>71</v>
      </c>
      <c r="C53" s="14" t="s">
        <v>294</v>
      </c>
      <c r="D53" s="19"/>
      <c r="E53" s="10" t="s">
        <v>371</v>
      </c>
    </row>
    <row r="54" spans="1:5" ht="57" x14ac:dyDescent="0.25">
      <c r="A54" s="18" t="s">
        <v>176</v>
      </c>
      <c r="B54" s="28" t="s">
        <v>72</v>
      </c>
      <c r="C54" s="10" t="s">
        <v>295</v>
      </c>
      <c r="D54" s="8"/>
      <c r="E54" s="10" t="s">
        <v>372</v>
      </c>
    </row>
    <row r="55" spans="1:5" ht="54" x14ac:dyDescent="0.25">
      <c r="A55" s="18" t="s">
        <v>177</v>
      </c>
      <c r="B55" s="28" t="s">
        <v>296</v>
      </c>
      <c r="C55" s="14" t="s">
        <v>297</v>
      </c>
      <c r="D55" s="21" t="s">
        <v>2</v>
      </c>
      <c r="E55" s="61" t="s">
        <v>374</v>
      </c>
    </row>
    <row r="56" spans="1:5" ht="72.75" thickBot="1" x14ac:dyDescent="0.3">
      <c r="A56" s="18" t="s">
        <v>178</v>
      </c>
      <c r="B56" s="28" t="s">
        <v>299</v>
      </c>
      <c r="C56" s="14" t="s">
        <v>298</v>
      </c>
      <c r="D56" s="18" t="s">
        <v>111</v>
      </c>
      <c r="E56" s="14" t="s">
        <v>384</v>
      </c>
    </row>
    <row r="57" spans="1:5" ht="23.25" x14ac:dyDescent="0.25">
      <c r="A57" s="87" t="s">
        <v>138</v>
      </c>
      <c r="B57" s="88"/>
      <c r="C57" s="88"/>
      <c r="D57" s="88"/>
      <c r="E57" s="89"/>
    </row>
    <row r="58" spans="1:5" ht="54" x14ac:dyDescent="0.25">
      <c r="A58" s="18" t="s">
        <v>179</v>
      </c>
      <c r="B58" s="28" t="s">
        <v>300</v>
      </c>
      <c r="C58" s="10" t="s">
        <v>74</v>
      </c>
      <c r="D58" s="18" t="s">
        <v>0</v>
      </c>
      <c r="E58" s="49">
        <v>0</v>
      </c>
    </row>
    <row r="59" spans="1:5" ht="105" x14ac:dyDescent="0.25">
      <c r="A59" s="18">
        <v>50</v>
      </c>
      <c r="B59" s="26" t="s">
        <v>302</v>
      </c>
      <c r="C59" s="40" t="s">
        <v>113</v>
      </c>
      <c r="D59" s="18" t="s">
        <v>112</v>
      </c>
      <c r="E59" s="60" t="s">
        <v>376</v>
      </c>
    </row>
    <row r="60" spans="1:5" ht="54" x14ac:dyDescent="0.25">
      <c r="A60" s="18" t="s">
        <v>180</v>
      </c>
      <c r="B60" s="25" t="s">
        <v>340</v>
      </c>
      <c r="C60" s="14" t="s">
        <v>303</v>
      </c>
      <c r="D60" s="18" t="s">
        <v>114</v>
      </c>
      <c r="E60" s="14">
        <v>16.11</v>
      </c>
    </row>
    <row r="61" spans="1:5" ht="54" x14ac:dyDescent="0.25">
      <c r="A61" s="18" t="s">
        <v>181</v>
      </c>
      <c r="B61" s="26" t="s">
        <v>341</v>
      </c>
      <c r="C61" s="14" t="s">
        <v>304</v>
      </c>
      <c r="D61" s="18" t="s">
        <v>114</v>
      </c>
      <c r="E61" s="14">
        <v>17.506</v>
      </c>
    </row>
    <row r="62" spans="1:5" ht="54" x14ac:dyDescent="0.25">
      <c r="A62" s="18" t="s">
        <v>182</v>
      </c>
      <c r="B62" s="46" t="s">
        <v>342</v>
      </c>
      <c r="C62" s="10" t="s">
        <v>305</v>
      </c>
      <c r="D62" s="35" t="s">
        <v>50</v>
      </c>
      <c r="E62" s="14"/>
    </row>
    <row r="63" spans="1:5" ht="114" x14ac:dyDescent="0.25">
      <c r="A63" s="18" t="s">
        <v>183</v>
      </c>
      <c r="B63" s="17" t="s">
        <v>115</v>
      </c>
      <c r="C63" s="14" t="s">
        <v>307</v>
      </c>
      <c r="D63" s="15" t="s">
        <v>116</v>
      </c>
      <c r="E63" s="14" t="s">
        <v>377</v>
      </c>
    </row>
    <row r="64" spans="1:5" ht="57" x14ac:dyDescent="0.25">
      <c r="A64" s="18" t="s">
        <v>184</v>
      </c>
      <c r="B64" s="26" t="s">
        <v>119</v>
      </c>
      <c r="C64" s="42" t="s">
        <v>306</v>
      </c>
      <c r="D64" s="15" t="s">
        <v>116</v>
      </c>
      <c r="E64" s="14" t="s">
        <v>382</v>
      </c>
    </row>
    <row r="65" spans="1:5" ht="57" x14ac:dyDescent="0.25">
      <c r="A65" s="18" t="s">
        <v>185</v>
      </c>
      <c r="B65" s="17" t="s">
        <v>120</v>
      </c>
      <c r="C65" s="41" t="s">
        <v>306</v>
      </c>
      <c r="D65" s="15" t="s">
        <v>116</v>
      </c>
      <c r="E65" s="14"/>
    </row>
    <row r="66" spans="1:5" ht="54" x14ac:dyDescent="0.25">
      <c r="A66" s="18" t="s">
        <v>186</v>
      </c>
      <c r="B66" s="25" t="s">
        <v>343</v>
      </c>
      <c r="C66" s="13" t="s">
        <v>308</v>
      </c>
      <c r="D66" s="15" t="s">
        <v>335</v>
      </c>
      <c r="E66" s="14" t="s">
        <v>28</v>
      </c>
    </row>
    <row r="67" spans="1:5" ht="36" x14ac:dyDescent="0.25">
      <c r="A67" s="18" t="s">
        <v>187</v>
      </c>
      <c r="B67" s="26" t="s">
        <v>117</v>
      </c>
      <c r="C67" s="42" t="s">
        <v>309</v>
      </c>
      <c r="D67" s="15" t="s">
        <v>335</v>
      </c>
      <c r="E67" s="14" t="s">
        <v>28</v>
      </c>
    </row>
    <row r="68" spans="1:5" ht="54" x14ac:dyDescent="0.25">
      <c r="A68" s="18" t="s">
        <v>188</v>
      </c>
      <c r="B68" s="17" t="s">
        <v>118</v>
      </c>
      <c r="C68" s="41" t="s">
        <v>309</v>
      </c>
      <c r="D68" s="15" t="s">
        <v>335</v>
      </c>
      <c r="E68" s="14" t="s">
        <v>28</v>
      </c>
    </row>
    <row r="69" spans="1:5" ht="45" x14ac:dyDescent="0.25">
      <c r="A69" s="18">
        <v>60</v>
      </c>
      <c r="B69" s="26" t="s">
        <v>310</v>
      </c>
      <c r="C69" s="40" t="s">
        <v>311</v>
      </c>
      <c r="D69" s="11" t="s">
        <v>92</v>
      </c>
      <c r="E69" s="14" t="s">
        <v>28</v>
      </c>
    </row>
    <row r="70" spans="1:5" ht="36" x14ac:dyDescent="0.25">
      <c r="A70" s="18">
        <v>61</v>
      </c>
      <c r="B70" s="28" t="s">
        <v>344</v>
      </c>
      <c r="C70" s="40" t="s">
        <v>312</v>
      </c>
      <c r="D70" s="20" t="s">
        <v>91</v>
      </c>
      <c r="E70" s="14" t="s">
        <v>28</v>
      </c>
    </row>
    <row r="71" spans="1:5" ht="60" x14ac:dyDescent="0.25">
      <c r="A71" s="18" t="s">
        <v>189</v>
      </c>
      <c r="B71" s="17" t="s">
        <v>313</v>
      </c>
      <c r="C71" s="37" t="s">
        <v>314</v>
      </c>
      <c r="D71" s="19"/>
      <c r="E71" s="14" t="s">
        <v>28</v>
      </c>
    </row>
    <row r="72" spans="1:5" ht="60" x14ac:dyDescent="0.25">
      <c r="A72" s="18" t="s">
        <v>190</v>
      </c>
      <c r="B72" s="26" t="s">
        <v>345</v>
      </c>
      <c r="C72" s="40" t="s">
        <v>315</v>
      </c>
      <c r="D72" s="20"/>
      <c r="E72" s="14" t="s">
        <v>28</v>
      </c>
    </row>
    <row r="73" spans="1:5" ht="105" x14ac:dyDescent="0.25">
      <c r="A73" s="18" t="s">
        <v>191</v>
      </c>
      <c r="B73" s="17" t="s">
        <v>346</v>
      </c>
      <c r="C73" s="43" t="s">
        <v>316</v>
      </c>
      <c r="D73" s="19" t="s">
        <v>93</v>
      </c>
      <c r="E73" s="14" t="s">
        <v>28</v>
      </c>
    </row>
    <row r="74" spans="1:5" ht="54" x14ac:dyDescent="0.25">
      <c r="A74" s="18" t="s">
        <v>192</v>
      </c>
      <c r="B74" s="17" t="s">
        <v>347</v>
      </c>
      <c r="C74" s="17" t="s">
        <v>337</v>
      </c>
      <c r="D74" s="19" t="s">
        <v>2</v>
      </c>
      <c r="E74" s="14" t="s">
        <v>28</v>
      </c>
    </row>
    <row r="75" spans="1:5" ht="72" x14ac:dyDescent="0.25">
      <c r="A75" s="18" t="s">
        <v>193</v>
      </c>
      <c r="B75" s="25" t="s">
        <v>348</v>
      </c>
      <c r="C75" s="37" t="s">
        <v>317</v>
      </c>
      <c r="D75" s="36" t="s">
        <v>2</v>
      </c>
      <c r="E75" s="14" t="s">
        <v>28</v>
      </c>
    </row>
    <row r="76" spans="1:5" ht="54" x14ac:dyDescent="0.25">
      <c r="A76" s="18" t="s">
        <v>194</v>
      </c>
      <c r="B76" s="25" t="s">
        <v>90</v>
      </c>
      <c r="C76" s="37" t="s">
        <v>318</v>
      </c>
      <c r="D76" s="36" t="s">
        <v>2</v>
      </c>
      <c r="E76" s="14" t="s">
        <v>28</v>
      </c>
    </row>
    <row r="77" spans="1:5" ht="72.75" thickBot="1" x14ac:dyDescent="0.3">
      <c r="A77" s="18" t="s">
        <v>195</v>
      </c>
      <c r="B77" s="25" t="s">
        <v>350</v>
      </c>
      <c r="C77" s="37"/>
      <c r="D77" s="27" t="s">
        <v>349</v>
      </c>
      <c r="E77" s="14" t="s">
        <v>28</v>
      </c>
    </row>
    <row r="78" spans="1:5" ht="23.25" x14ac:dyDescent="0.25">
      <c r="A78" s="87" t="s">
        <v>122</v>
      </c>
      <c r="B78" s="88"/>
      <c r="C78" s="88"/>
      <c r="D78" s="88"/>
      <c r="E78" s="89"/>
    </row>
    <row r="79" spans="1:5" ht="72" x14ac:dyDescent="0.25">
      <c r="A79" s="18" t="s">
        <v>196</v>
      </c>
      <c r="B79" s="17" t="s">
        <v>123</v>
      </c>
      <c r="C79" s="44" t="s">
        <v>143</v>
      </c>
      <c r="D79" s="23" t="s">
        <v>50</v>
      </c>
      <c r="E79" s="62">
        <v>14363032</v>
      </c>
    </row>
    <row r="80" spans="1:5" ht="54" x14ac:dyDescent="0.25">
      <c r="A80" s="18" t="s">
        <v>197</v>
      </c>
      <c r="B80" s="26" t="s">
        <v>145</v>
      </c>
      <c r="C80" s="14" t="s">
        <v>121</v>
      </c>
      <c r="D80" s="23" t="s">
        <v>50</v>
      </c>
      <c r="E80" s="62"/>
    </row>
    <row r="81" spans="1:5" ht="114" x14ac:dyDescent="0.25">
      <c r="A81" s="18" t="s">
        <v>198</v>
      </c>
      <c r="B81" s="25" t="s">
        <v>144</v>
      </c>
      <c r="C81" s="14" t="s">
        <v>319</v>
      </c>
      <c r="D81" s="18" t="s">
        <v>2</v>
      </c>
      <c r="E81" s="14"/>
    </row>
    <row r="82" spans="1:5" ht="36" x14ac:dyDescent="0.25">
      <c r="A82" s="18" t="s">
        <v>199</v>
      </c>
      <c r="B82" s="28" t="s">
        <v>75</v>
      </c>
      <c r="C82" s="14" t="s">
        <v>143</v>
      </c>
      <c r="D82" s="23" t="s">
        <v>50</v>
      </c>
      <c r="E82" s="14" t="s">
        <v>378</v>
      </c>
    </row>
    <row r="83" spans="1:5" ht="72" x14ac:dyDescent="0.25">
      <c r="A83" s="18" t="s">
        <v>200</v>
      </c>
      <c r="B83" s="25" t="s">
        <v>25</v>
      </c>
      <c r="C83" s="38"/>
      <c r="D83" s="18" t="s">
        <v>47</v>
      </c>
      <c r="E83" s="63" t="s">
        <v>379</v>
      </c>
    </row>
    <row r="84" spans="1:5" ht="72" x14ac:dyDescent="0.25">
      <c r="A84" s="18" t="s">
        <v>201</v>
      </c>
      <c r="B84" s="26" t="s">
        <v>124</v>
      </c>
      <c r="C84" s="29" t="s">
        <v>143</v>
      </c>
      <c r="D84" s="23" t="s">
        <v>50</v>
      </c>
      <c r="E84" s="62">
        <v>34721860</v>
      </c>
    </row>
    <row r="85" spans="1:5" ht="54" x14ac:dyDescent="0.25">
      <c r="A85" s="18" t="s">
        <v>202</v>
      </c>
      <c r="B85" s="28" t="s">
        <v>125</v>
      </c>
      <c r="C85" s="14" t="s">
        <v>320</v>
      </c>
      <c r="D85" s="18" t="s">
        <v>2</v>
      </c>
      <c r="E85" s="64" t="s">
        <v>380</v>
      </c>
    </row>
    <row r="86" spans="1:5" ht="36" x14ac:dyDescent="0.25">
      <c r="A86" s="18" t="s">
        <v>203</v>
      </c>
      <c r="B86" s="28" t="s">
        <v>76</v>
      </c>
      <c r="C86" s="13" t="s">
        <v>143</v>
      </c>
      <c r="D86" s="23" t="s">
        <v>50</v>
      </c>
      <c r="E86" s="62">
        <v>34721860</v>
      </c>
    </row>
    <row r="87" spans="1:5" ht="36" x14ac:dyDescent="0.25">
      <c r="A87" s="18" t="s">
        <v>204</v>
      </c>
      <c r="B87" s="25" t="s">
        <v>10</v>
      </c>
      <c r="C87" s="13" t="s">
        <v>143</v>
      </c>
      <c r="D87" s="19" t="s">
        <v>2</v>
      </c>
      <c r="E87" s="65">
        <v>0.16389999999999999</v>
      </c>
    </row>
    <row r="88" spans="1:5" ht="36.75" thickBot="1" x14ac:dyDescent="0.3">
      <c r="A88" s="18" t="s">
        <v>205</v>
      </c>
      <c r="B88" s="25" t="s">
        <v>11</v>
      </c>
      <c r="C88" s="13" t="s">
        <v>143</v>
      </c>
      <c r="D88" s="19" t="s">
        <v>12</v>
      </c>
      <c r="E88" s="49">
        <v>3.42</v>
      </c>
    </row>
    <row r="89" spans="1:5" ht="23.25" x14ac:dyDescent="0.25">
      <c r="A89" s="87"/>
      <c r="B89" s="88"/>
      <c r="C89" s="88"/>
      <c r="D89" s="88"/>
      <c r="E89" s="89"/>
    </row>
    <row r="90" spans="1:5" ht="57" x14ac:dyDescent="0.25">
      <c r="A90" s="18" t="s">
        <v>206</v>
      </c>
      <c r="B90" s="25" t="s">
        <v>41</v>
      </c>
      <c r="C90" s="10" t="s">
        <v>321</v>
      </c>
      <c r="D90" s="23" t="s">
        <v>50</v>
      </c>
      <c r="E90" s="62">
        <v>23574765</v>
      </c>
    </row>
    <row r="91" spans="1:5" ht="54" x14ac:dyDescent="0.25">
      <c r="A91" s="18" t="s">
        <v>207</v>
      </c>
      <c r="B91" s="25" t="s">
        <v>77</v>
      </c>
      <c r="C91" s="8"/>
      <c r="D91" s="18"/>
      <c r="E91" s="49" t="s">
        <v>381</v>
      </c>
    </row>
    <row r="92" spans="1:5" ht="54" x14ac:dyDescent="0.25">
      <c r="A92" s="18" t="s">
        <v>208</v>
      </c>
      <c r="B92" s="25" t="s">
        <v>126</v>
      </c>
      <c r="C92" s="14" t="s">
        <v>78</v>
      </c>
      <c r="D92" s="23" t="s">
        <v>50</v>
      </c>
      <c r="E92" s="14" t="s">
        <v>383</v>
      </c>
    </row>
    <row r="93" spans="1:5" ht="54" x14ac:dyDescent="0.25">
      <c r="A93" s="18" t="s">
        <v>209</v>
      </c>
      <c r="B93" s="25" t="s">
        <v>79</v>
      </c>
      <c r="C93" s="14" t="s">
        <v>80</v>
      </c>
      <c r="D93" s="23" t="s">
        <v>50</v>
      </c>
      <c r="E93" s="66">
        <v>20000</v>
      </c>
    </row>
    <row r="94" spans="1:5" ht="54" x14ac:dyDescent="0.25">
      <c r="A94" s="18" t="s">
        <v>210</v>
      </c>
      <c r="B94" s="25" t="s">
        <v>322</v>
      </c>
      <c r="C94" s="14" t="s">
        <v>127</v>
      </c>
      <c r="D94" s="23" t="s">
        <v>50</v>
      </c>
      <c r="E94" s="62">
        <v>24510000</v>
      </c>
    </row>
    <row r="95" spans="1:5" ht="72" x14ac:dyDescent="0.25">
      <c r="A95" s="18" t="s">
        <v>211</v>
      </c>
      <c r="B95" s="25" t="s">
        <v>323</v>
      </c>
      <c r="C95" s="14" t="s">
        <v>128</v>
      </c>
      <c r="D95" s="23" t="s">
        <v>50</v>
      </c>
      <c r="E95" s="67"/>
    </row>
    <row r="96" spans="1:5" ht="72" x14ac:dyDescent="0.25">
      <c r="A96" s="18" t="s">
        <v>212</v>
      </c>
      <c r="B96" s="25" t="s">
        <v>81</v>
      </c>
      <c r="C96" s="82" t="s">
        <v>363</v>
      </c>
      <c r="D96" s="23" t="s">
        <v>50</v>
      </c>
      <c r="E96" s="68">
        <v>8719413</v>
      </c>
    </row>
    <row r="97" spans="1:5" ht="90" x14ac:dyDescent="0.25">
      <c r="A97" s="18" t="s">
        <v>213</v>
      </c>
      <c r="B97" s="25" t="s">
        <v>39</v>
      </c>
      <c r="C97" s="14" t="s">
        <v>324</v>
      </c>
      <c r="D97" s="23" t="s">
        <v>50</v>
      </c>
      <c r="E97" s="68">
        <v>0</v>
      </c>
    </row>
    <row r="98" spans="1:5" ht="36" x14ac:dyDescent="0.25">
      <c r="A98" s="18" t="s">
        <v>214</v>
      </c>
      <c r="B98" s="25" t="s">
        <v>9</v>
      </c>
      <c r="C98" s="10"/>
      <c r="D98" s="23" t="s">
        <v>50</v>
      </c>
      <c r="E98" s="68" t="s">
        <v>28</v>
      </c>
    </row>
    <row r="99" spans="1:5" ht="36.75" thickBot="1" x14ac:dyDescent="0.3">
      <c r="A99" s="18" t="s">
        <v>215</v>
      </c>
      <c r="B99" s="25" t="s">
        <v>325</v>
      </c>
      <c r="C99" s="14" t="s">
        <v>129</v>
      </c>
      <c r="D99" s="23" t="s">
        <v>50</v>
      </c>
      <c r="E99" s="68">
        <v>169860</v>
      </c>
    </row>
    <row r="100" spans="1:5" ht="23.25" x14ac:dyDescent="0.25">
      <c r="A100" s="87" t="s">
        <v>142</v>
      </c>
      <c r="B100" s="88"/>
      <c r="C100" s="88"/>
      <c r="D100" s="88"/>
      <c r="E100" s="89"/>
    </row>
    <row r="101" spans="1:5" ht="54" x14ac:dyDescent="0.25">
      <c r="A101" s="18" t="s">
        <v>216</v>
      </c>
      <c r="B101" s="25" t="s">
        <v>42</v>
      </c>
      <c r="C101" s="11" t="s">
        <v>391</v>
      </c>
      <c r="D101" s="18"/>
      <c r="E101" s="75">
        <v>41762</v>
      </c>
    </row>
    <row r="102" spans="1:5" ht="18" x14ac:dyDescent="0.25">
      <c r="A102" s="18" t="s">
        <v>217</v>
      </c>
      <c r="B102" s="17" t="s">
        <v>48</v>
      </c>
      <c r="C102" s="13" t="s">
        <v>392</v>
      </c>
      <c r="D102" s="18"/>
      <c r="E102" s="13" t="s">
        <v>385</v>
      </c>
    </row>
    <row r="103" spans="1:5" ht="36" x14ac:dyDescent="0.25">
      <c r="A103" s="18" t="s">
        <v>218</v>
      </c>
      <c r="B103" s="17" t="s">
        <v>130</v>
      </c>
      <c r="C103" s="81"/>
      <c r="D103" s="18" t="s">
        <v>52</v>
      </c>
      <c r="E103" s="80">
        <v>41872</v>
      </c>
    </row>
    <row r="104" spans="1:5" ht="42.75" x14ac:dyDescent="0.25">
      <c r="A104" s="18" t="s">
        <v>219</v>
      </c>
      <c r="B104" s="17" t="s">
        <v>131</v>
      </c>
      <c r="C104" s="13" t="s">
        <v>393</v>
      </c>
      <c r="D104" s="18" t="s">
        <v>16</v>
      </c>
      <c r="E104" s="76" t="s">
        <v>397</v>
      </c>
    </row>
    <row r="105" spans="1:5" ht="36" x14ac:dyDescent="0.25">
      <c r="A105" s="18" t="s">
        <v>220</v>
      </c>
      <c r="B105" s="25" t="s">
        <v>49</v>
      </c>
      <c r="C105" s="13" t="s">
        <v>394</v>
      </c>
      <c r="D105" s="18"/>
      <c r="E105" s="76" t="s">
        <v>386</v>
      </c>
    </row>
    <row r="106" spans="1:5" ht="54" x14ac:dyDescent="0.25">
      <c r="A106" s="18" t="s">
        <v>221</v>
      </c>
      <c r="B106" s="25" t="s">
        <v>132</v>
      </c>
      <c r="C106" s="13"/>
      <c r="D106" s="18"/>
      <c r="E106" s="76" t="s">
        <v>387</v>
      </c>
    </row>
    <row r="107" spans="1:5" ht="72" x14ac:dyDescent="0.25">
      <c r="A107" s="18" t="s">
        <v>222</v>
      </c>
      <c r="B107" s="25" t="s">
        <v>326</v>
      </c>
      <c r="C107" s="13" t="s">
        <v>395</v>
      </c>
      <c r="D107" s="18" t="s">
        <v>50</v>
      </c>
      <c r="E107" s="76" t="s">
        <v>390</v>
      </c>
    </row>
    <row r="108" spans="1:5" ht="72" x14ac:dyDescent="0.25">
      <c r="A108" s="18" t="s">
        <v>223</v>
      </c>
      <c r="B108" s="25" t="s">
        <v>51</v>
      </c>
      <c r="C108" s="11" t="s">
        <v>396</v>
      </c>
      <c r="D108" s="18"/>
      <c r="E108" s="77" t="s">
        <v>388</v>
      </c>
    </row>
    <row r="109" spans="1:5" ht="108" x14ac:dyDescent="0.25">
      <c r="A109" s="18" t="s">
        <v>224</v>
      </c>
      <c r="B109" s="25" t="s">
        <v>40</v>
      </c>
      <c r="C109" s="58"/>
      <c r="D109" s="18" t="s">
        <v>16</v>
      </c>
      <c r="E109" s="58" t="s">
        <v>389</v>
      </c>
    </row>
    <row r="110" spans="1:5" ht="90" x14ac:dyDescent="0.25">
      <c r="A110" s="18" t="s">
        <v>225</v>
      </c>
      <c r="B110" s="25" t="s">
        <v>58</v>
      </c>
      <c r="C110" s="76"/>
      <c r="D110" s="18" t="s">
        <v>16</v>
      </c>
      <c r="E110" s="76" t="s">
        <v>388</v>
      </c>
    </row>
    <row r="111" spans="1:5" ht="54" x14ac:dyDescent="0.25">
      <c r="A111" s="18" t="s">
        <v>226</v>
      </c>
      <c r="B111" s="25" t="s">
        <v>57</v>
      </c>
      <c r="C111" s="77"/>
      <c r="D111" s="18" t="s">
        <v>16</v>
      </c>
      <c r="E111" s="77" t="s">
        <v>388</v>
      </c>
    </row>
    <row r="112" spans="1:5" ht="18" x14ac:dyDescent="0.25">
      <c r="A112" s="18" t="s">
        <v>227</v>
      </c>
      <c r="B112" s="25" t="s">
        <v>53</v>
      </c>
      <c r="C112" s="78"/>
      <c r="D112" s="18" t="s">
        <v>52</v>
      </c>
      <c r="E112" s="78">
        <v>42033</v>
      </c>
    </row>
    <row r="113" spans="1:5" ht="90.75" thickBot="1" x14ac:dyDescent="0.3">
      <c r="A113" s="18" t="s">
        <v>228</v>
      </c>
      <c r="B113" s="28" t="s">
        <v>133</v>
      </c>
      <c r="C113" s="79"/>
      <c r="D113" s="18" t="s">
        <v>52</v>
      </c>
      <c r="E113" s="79">
        <v>42045</v>
      </c>
    </row>
    <row r="114" spans="1:5" ht="23.25" x14ac:dyDescent="0.25">
      <c r="A114" s="87" t="s">
        <v>137</v>
      </c>
      <c r="B114" s="88"/>
      <c r="C114" s="88"/>
      <c r="D114" s="88"/>
      <c r="E114" s="89"/>
    </row>
    <row r="115" spans="1:5" ht="36" x14ac:dyDescent="0.25">
      <c r="A115" s="18" t="s">
        <v>327</v>
      </c>
      <c r="B115" s="28" t="s">
        <v>83</v>
      </c>
      <c r="C115" s="13" t="s">
        <v>134</v>
      </c>
      <c r="D115" s="24"/>
      <c r="E115" s="69" t="s">
        <v>28</v>
      </c>
    </row>
    <row r="116" spans="1:5" ht="54" x14ac:dyDescent="0.25">
      <c r="A116" s="18" t="s">
        <v>328</v>
      </c>
      <c r="B116" s="25" t="s">
        <v>82</v>
      </c>
      <c r="C116" s="8"/>
      <c r="D116" s="18" t="s">
        <v>13</v>
      </c>
      <c r="E116" s="58">
        <v>10</v>
      </c>
    </row>
    <row r="117" spans="1:5" ht="71.25" x14ac:dyDescent="0.25">
      <c r="A117" s="18" t="s">
        <v>229</v>
      </c>
      <c r="B117" s="25" t="s">
        <v>84</v>
      </c>
      <c r="C117" s="13" t="s">
        <v>329</v>
      </c>
      <c r="D117" s="18" t="s">
        <v>2</v>
      </c>
      <c r="E117" s="70" t="s">
        <v>364</v>
      </c>
    </row>
    <row r="118" spans="1:5" ht="85.5" x14ac:dyDescent="0.25">
      <c r="A118" s="18" t="s">
        <v>230</v>
      </c>
      <c r="B118" s="25" t="s">
        <v>85</v>
      </c>
      <c r="C118" s="14" t="s">
        <v>330</v>
      </c>
      <c r="D118" s="18" t="s">
        <v>86</v>
      </c>
      <c r="E118" s="70" t="s">
        <v>364</v>
      </c>
    </row>
    <row r="119" spans="1:5" ht="72" x14ac:dyDescent="0.25">
      <c r="A119" s="18" t="s">
        <v>231</v>
      </c>
      <c r="B119" s="25" t="s">
        <v>135</v>
      </c>
      <c r="C119" s="14" t="s">
        <v>59</v>
      </c>
      <c r="D119" s="19" t="s">
        <v>14</v>
      </c>
      <c r="E119" s="71">
        <v>42309</v>
      </c>
    </row>
    <row r="120" spans="1:5" ht="54.75" thickBot="1" x14ac:dyDescent="0.3">
      <c r="A120" s="18" t="s">
        <v>232</v>
      </c>
      <c r="B120" s="25" t="s">
        <v>87</v>
      </c>
      <c r="C120" s="14" t="s">
        <v>60</v>
      </c>
      <c r="D120" s="19" t="s">
        <v>14</v>
      </c>
      <c r="E120" s="71">
        <v>42612</v>
      </c>
    </row>
    <row r="121" spans="1:5" ht="23.25" x14ac:dyDescent="0.25">
      <c r="A121" s="87" t="s">
        <v>136</v>
      </c>
      <c r="B121" s="88"/>
      <c r="C121" s="88"/>
      <c r="D121" s="88"/>
      <c r="E121" s="89"/>
    </row>
    <row r="122" spans="1:5" ht="18" x14ac:dyDescent="0.25">
      <c r="A122" s="18" t="s">
        <v>233</v>
      </c>
      <c r="B122" s="25" t="s">
        <v>15</v>
      </c>
      <c r="C122" s="13" t="s">
        <v>61</v>
      </c>
      <c r="D122" s="18"/>
      <c r="E122" s="49" t="s">
        <v>369</v>
      </c>
    </row>
    <row r="123" spans="1:5" ht="42.75" x14ac:dyDescent="0.25">
      <c r="A123" s="18" t="s">
        <v>234</v>
      </c>
      <c r="B123" s="28" t="s">
        <v>17</v>
      </c>
      <c r="C123" s="14" t="s">
        <v>331</v>
      </c>
      <c r="D123" s="19"/>
      <c r="E123" s="14" t="s">
        <v>369</v>
      </c>
    </row>
    <row r="124" spans="1:5" ht="57" x14ac:dyDescent="0.25">
      <c r="A124" s="18" t="s">
        <v>235</v>
      </c>
      <c r="B124" s="28" t="s">
        <v>88</v>
      </c>
      <c r="C124" s="14" t="s">
        <v>332</v>
      </c>
      <c r="D124" s="19"/>
      <c r="E124" s="49"/>
    </row>
    <row r="125" spans="1:5" ht="42.75" x14ac:dyDescent="0.25">
      <c r="A125" s="18" t="s">
        <v>236</v>
      </c>
      <c r="B125" s="28" t="s">
        <v>89</v>
      </c>
      <c r="C125" s="14" t="s">
        <v>333</v>
      </c>
      <c r="D125" s="19"/>
      <c r="E125" s="49"/>
    </row>
    <row r="126" spans="1:5" ht="72" x14ac:dyDescent="0.25">
      <c r="A126" s="18" t="s">
        <v>237</v>
      </c>
      <c r="B126" s="28" t="s">
        <v>18</v>
      </c>
      <c r="C126" s="10" t="s">
        <v>30</v>
      </c>
      <c r="D126" s="19"/>
      <c r="E126" s="49"/>
    </row>
    <row r="127" spans="1:5" ht="54" x14ac:dyDescent="0.25">
      <c r="A127" s="18" t="s">
        <v>238</v>
      </c>
      <c r="B127" s="25" t="s">
        <v>19</v>
      </c>
      <c r="C127" s="14" t="s">
        <v>334</v>
      </c>
      <c r="D127" s="18"/>
      <c r="E127" s="49"/>
    </row>
    <row r="128" spans="1:5" ht="54" x14ac:dyDescent="0.25">
      <c r="A128" s="18" t="s">
        <v>239</v>
      </c>
      <c r="B128" s="25" t="s">
        <v>21</v>
      </c>
      <c r="C128" s="10" t="s">
        <v>30</v>
      </c>
      <c r="D128" s="18"/>
      <c r="E128" s="72" t="s">
        <v>361</v>
      </c>
    </row>
    <row r="129" spans="1:5" ht="54" x14ac:dyDescent="0.25">
      <c r="A129" s="18" t="s">
        <v>240</v>
      </c>
      <c r="B129" s="25" t="s">
        <v>20</v>
      </c>
      <c r="C129" s="50" t="s">
        <v>360</v>
      </c>
      <c r="D129" s="18"/>
      <c r="E129" s="72" t="s">
        <v>362</v>
      </c>
    </row>
    <row r="130" spans="1:5" ht="36" x14ac:dyDescent="0.25">
      <c r="A130" s="18" t="s">
        <v>241</v>
      </c>
      <c r="B130" s="25" t="s">
        <v>22</v>
      </c>
      <c r="C130" s="10"/>
      <c r="D130" s="18"/>
      <c r="E130" s="73"/>
    </row>
    <row r="131" spans="1:5" x14ac:dyDescent="0.25">
      <c r="B131" s="47"/>
      <c r="E131" s="74"/>
    </row>
  </sheetData>
  <mergeCells count="14">
    <mergeCell ref="A78:E78"/>
    <mergeCell ref="A89:E89"/>
    <mergeCell ref="A100:E100"/>
    <mergeCell ref="A114:E114"/>
    <mergeCell ref="A121:E121"/>
    <mergeCell ref="A6:E6"/>
    <mergeCell ref="A21:E21"/>
    <mergeCell ref="A50:E50"/>
    <mergeCell ref="A57:E57"/>
    <mergeCell ref="A4:A5"/>
    <mergeCell ref="B4:B5"/>
    <mergeCell ref="C4:C5"/>
    <mergeCell ref="D4:D5"/>
    <mergeCell ref="E4:E5"/>
  </mergeCells>
  <pageMargins left="0.7" right="0.7" top="0.75" bottom="0.75" header="0.3" footer="0.3"/>
  <pageSetup paperSize="9" orientation="portrait" r:id="rId1"/>
  <extLst>
    <ext xmlns:x14="http://schemas.microsoft.com/office/spreadsheetml/2009/9/main" uri="{05C60535-1F16-4fd2-B633-F4F36F0B64E0}">
      <x14:sparklineGroups xmlns:xm="http://schemas.microsoft.com/office/excel/2006/main">
        <x14:sparklineGroup manualMax="0" manualMin="0" displayEmptyCellsAs="gap">
          <x14:colorSeries rgb="FF32323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'Smilno-Svidník'!E11:E11</xm:f>
              <xm:sqref>E11</xm:sqref>
            </x14:sparkline>
            <x14:sparkline>
              <xm:f>'Smilno-Svidník'!E12:E12</xm:f>
              <xm:sqref>E12</xm:sqref>
            </x14:sparkline>
          </x14:sparklines>
        </x14:sparklineGroup>
      </x14:sparklineGroup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Smilno-Svidník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Janko</dc:creator>
  <cp:lastModifiedBy>Dufala, Vladimír</cp:lastModifiedBy>
  <cp:lastPrinted>2018-02-15T09:41:01Z</cp:lastPrinted>
  <dcterms:created xsi:type="dcterms:W3CDTF">2017-09-14T20:51:18Z</dcterms:created>
  <dcterms:modified xsi:type="dcterms:W3CDTF">2018-12-06T09:24:15Z</dcterms:modified>
</cp:coreProperties>
</file>