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showInkAnnotation="0"/>
  <mc:AlternateContent xmlns:mc="http://schemas.openxmlformats.org/markup-compatibility/2006">
    <mc:Choice Requires="x15">
      <x15ac:absPath xmlns:x15ac="http://schemas.microsoft.com/office/spreadsheetml/2010/11/ac" url="P:\12 Žiadosti a financovanie zo zahraničných zdrojov\Aktualizácia údajov o dopravných investičných projektoch OPII\Aktualizácia k 31.12.2022\"/>
    </mc:Choice>
  </mc:AlternateContent>
  <xr:revisionPtr revIDLastSave="0" documentId="13_ncr:1_{E70A3165-A531-4505-9D89-DB2871179650}" xr6:coauthVersionLast="36" xr6:coauthVersionMax="36" xr10:uidLastSave="{00000000-0000-0000-0000-000000000000}"/>
  <bookViews>
    <workbookView xWindow="0" yWindow="0" windowWidth="24615" windowHeight="8970" xr2:uid="{00000000-000D-0000-FFFF-FFFF00000000}"/>
  </bookViews>
  <sheets>
    <sheet name="D1 HP-LL " sheetId="5" r:id="rId1"/>
    <sheet name="Formulár" sheetId="1" r:id="rId2"/>
  </sheets>
  <definedNames>
    <definedName name="_xlnm.Print_Titles" localSheetId="0">'D1 HP-LL 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40" i="5"/>
  <c r="E39" i="5"/>
  <c r="E37" i="5"/>
  <c r="E15" i="5"/>
</calcChain>
</file>

<file path=xl/sharedStrings.xml><?xml version="1.0" encoding="utf-8"?>
<sst xmlns="http://schemas.openxmlformats.org/spreadsheetml/2006/main" count="924" uniqueCount="427">
  <si>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</si>
  <si>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</si>
  <si>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</si>
  <si>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</si>
  <si>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</si>
  <si>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</si>
  <si>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</si>
  <si>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</si>
  <si>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</si>
  <si>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</si>
  <si>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</si>
  <si>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</si>
  <si>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</si>
  <si>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</si>
  <si>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</si>
  <si>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</si>
  <si>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</si>
  <si>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</si>
  <si>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</si>
  <si>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</si>
  <si>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</si>
  <si>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</si>
  <si>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</si>
  <si>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</si>
  <si>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</si>
  <si>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</si>
  <si>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</si>
  <si>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</si>
  <si>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NDS</t>
  </si>
  <si>
    <t xml:space="preserve">stavba v realizácií s platným SP </t>
  </si>
  <si>
    <t>100 : 0</t>
  </si>
  <si>
    <t>D 26,5/100(80)</t>
  </si>
  <si>
    <t>4 - pruh</t>
  </si>
  <si>
    <t>úsek nezahŕňa MÚK</t>
  </si>
  <si>
    <t>úsek nezahŕňa úrovňové križovatky</t>
  </si>
  <si>
    <t xml:space="preserve">projekt nerieši dočasné napojenie, stavba sa napoji na križovatky v Hričovskom Podhradí a v Lietavskej Lúčke </t>
  </si>
  <si>
    <t>D3 HP - Strážov 23 579; Strážov - Žilina 28 413</t>
  </si>
  <si>
    <t>s projektom D3 HP - Strážov 19 261; Strážov - Žilina 18 945;                bez projektu D3 HP - Strážov 43 088; Strážov - Žilina 42 774 (prognóza r. 2028)</t>
  </si>
  <si>
    <t>23 829 (prognóza r. 2028)</t>
  </si>
  <si>
    <t>úspora času 45%, úspory z dopravnej nehodovosti 31%, úspora externalít 7%, úspora z ostatných prevádzkových nákladov 6%, úspora PHM 5%</t>
  </si>
  <si>
    <t>stavba neobsahuje odpočívadlo ani stredisko údržby</t>
  </si>
  <si>
    <t>užšia súťaž</t>
  </si>
  <si>
    <t>39 (5.3.2013 - 12.4.2013)</t>
  </si>
  <si>
    <t>hodnotiacim kritériom bola najnižšia cena</t>
  </si>
  <si>
    <t>predložených 10 žiadostí o účasť, 4 ponuky.</t>
  </si>
  <si>
    <t>225 (12.4.2013 - 22.11.2013)</t>
  </si>
  <si>
    <t>9.12.2013</t>
  </si>
  <si>
    <t>-</t>
  </si>
  <si>
    <t>nebola spracovaná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</si>
  <si>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</si>
  <si>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</si>
  <si>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</si>
  <si>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</si>
  <si>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</si>
  <si>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</si>
  <si>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</si>
  <si>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</si>
  <si>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</si>
  <si>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</si>
  <si>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</si>
  <si>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</si>
  <si>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>100% výnosu projektu tvorí mýto pre nákladné automobily a autobusy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</si>
  <si>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</si>
  <si>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>Žilinský kraj, okres Žilina,                                                                             Katastrálne územie: Dolný Hričov, Ovčiarsko, Bitarová, Brezany, Bánová, Hôrky, Bytčica, Lietavská Lúčka                                                          ťah D1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</si>
  <si>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</si>
  <si>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</si>
  <si>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</si>
  <si>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</si>
  <si>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</si>
  <si>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</si>
  <si>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</si>
  <si>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</si>
  <si>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</si>
  <si>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</si>
  <si>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</si>
  <si>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</si>
  <si>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</si>
  <si>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</si>
  <si>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</si>
  <si>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</si>
  <si>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</si>
  <si>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r>
      <rPr>
        <b/>
        <sz val="11"/>
        <color theme="1"/>
        <rFont val="Arial"/>
        <family val="2"/>
        <charset val="238"/>
      </rPr>
      <t xml:space="preserve">ponuky: </t>
    </r>
    <r>
      <rPr>
        <sz val="11"/>
        <color theme="1"/>
        <rFont val="Arial"/>
        <family val="2"/>
        <charset val="238"/>
      </rPr>
      <t xml:space="preserve">1. Vylúčený v zmysle § 42 ods. (4) písm. a) zákona - nedoručenie vysvetlenia ponuky v lehote. 2. Vylúčený  v zmysle § 42 ods. (1) zákona - zmena záväzného technického riešenia.                                                 </t>
    </r>
    <r>
      <rPr>
        <b/>
        <sz val="11"/>
        <color theme="1"/>
        <rFont val="Arial"/>
        <family val="2"/>
        <charset val="238"/>
      </rPr>
      <t xml:space="preserve"> žiadosti o účasť</t>
    </r>
    <r>
      <rPr>
        <sz val="11"/>
        <color theme="1"/>
        <rFont val="Arial"/>
        <family val="2"/>
        <charset val="238"/>
      </rPr>
      <t xml:space="preserve">: vylúčenia v zmysle § 33 ods. 7 písm. a) a c) - 2 záujemcovia nesplnil podmienky účasti. 
</t>
    </r>
  </si>
  <si>
    <t>Dĺžka trvania kontroly Úradom pre VO (druhá ex-ante kontrola)</t>
  </si>
  <si>
    <t>Dĺžka trvania revíznych postupov VO (od predloženia prvotných dokumentov po právoplatné rozhodnutie)</t>
  </si>
  <si>
    <t xml:space="preserve">D1 Hričovské Podhradie - Lietavská Lúčka </t>
  </si>
  <si>
    <t>Úsek rieši diaľnicu D1 v Žilinskom kraji, ktorá odľahčí zaťaženosť ciest I/18 a I/64 prechádzajúcich intravilánom obce Dolný Hričov a mestom Žilina. Vozidlá pohybujúce sa po týchto cestách sú zdrojom hluku a znečistenia z výfukových plynov. Účelom a cieľom stavby je dobudovať základný ťah D1, čím sa skvalitnia podmienky pre plynulosť, rýchlosť a bezpečnosť cestnej premávky ako aj lepšie životné podmienky.</t>
  </si>
  <si>
    <t xml:space="preserve"> 2 tunely - dl. 2 363,50 a 685,50,                                                         plný profil, kategória tunela 2T-8,0</t>
  </si>
  <si>
    <t>Stavebné povolenie z 24.10.2008/ pravol. 26.11.2008</t>
  </si>
  <si>
    <t>N/A</t>
  </si>
  <si>
    <t>01/2014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</si>
  <si>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</si>
  <si>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</si>
  <si>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</si>
  <si>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</si>
  <si>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</si>
  <si>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</si>
  <si>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</si>
  <si>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</si>
  <si>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</si>
  <si>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</si>
  <si>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</si>
  <si>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</si>
  <si>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</si>
  <si>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</si>
  <si>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</si>
  <si>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</si>
  <si>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</si>
  <si>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</si>
  <si>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</si>
  <si>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</si>
  <si>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</si>
  <si>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</si>
  <si>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</si>
  <si>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</si>
  <si>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</si>
  <si>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</si>
  <si>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</si>
  <si>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</si>
  <si>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</si>
  <si>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</si>
  <si>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</si>
  <si>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Očakávaná zmena počtu cestujúcich  v dôsledku projektu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</si>
  <si>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</si>
  <si>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</si>
  <si>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</si>
  <si>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</si>
  <si>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</si>
  <si>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</si>
  <si>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</si>
  <si>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</si>
  <si>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</si>
  <si>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</si>
  <si>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</si>
  <si>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</si>
  <si>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</si>
  <si>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</si>
  <si>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</si>
  <si>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</si>
  <si>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</si>
  <si>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</si>
  <si>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</si>
  <si>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</si>
  <si>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</si>
  <si>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</si>
  <si>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</si>
  <si>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</si>
  <si>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</si>
  <si>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</si>
  <si>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</si>
  <si>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</si>
  <si>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</si>
  <si>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</si>
  <si>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</si>
  <si>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</si>
  <si>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</si>
  <si>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</si>
  <si>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</si>
  <si>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</si>
  <si>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</si>
  <si>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</si>
  <si>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</si>
  <si>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</si>
  <si>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</si>
  <si>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</si>
  <si>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</si>
  <si>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</si>
  <si>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</si>
  <si>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</si>
  <si>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</si>
  <si>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</si>
  <si>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</si>
  <si>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</si>
  <si>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</si>
  <si>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</si>
  <si>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</si>
  <si>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</si>
  <si>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</si>
  <si>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</si>
  <si>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</si>
  <si>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</si>
  <si>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</si>
  <si>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</si>
  <si>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</si>
  <si>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</si>
  <si>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</si>
  <si>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</si>
  <si>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</si>
  <si>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</si>
  <si>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</si>
  <si>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</si>
  <si>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</si>
  <si>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</si>
  <si>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</si>
  <si>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</si>
  <si>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</si>
  <si>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</si>
  <si>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</si>
  <si>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</si>
  <si>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</si>
  <si>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</si>
  <si>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</si>
  <si>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</si>
  <si>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</si>
  <si>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</si>
  <si>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</si>
  <si>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</si>
  <si>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</si>
  <si>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</si>
  <si>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</si>
  <si>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</si>
  <si>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</si>
  <si>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</si>
  <si>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</si>
  <si>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</si>
  <si>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</si>
  <si>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</si>
  <si>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</si>
  <si>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</si>
  <si>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</si>
  <si>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</si>
  <si>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</si>
  <si>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</si>
  <si>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</si>
  <si>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</si>
  <si>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</si>
  <si>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</si>
  <si>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</si>
  <si>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</si>
  <si>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</si>
  <si>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</si>
  <si>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</si>
  <si>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</si>
  <si>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</si>
  <si>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</si>
  <si>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</si>
  <si>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</si>
  <si>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</si>
  <si>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</si>
  <si>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</si>
  <si>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</si>
  <si>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</si>
  <si>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</si>
  <si>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</si>
  <si>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</si>
  <si>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</si>
  <si>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</si>
  <si>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</si>
  <si>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</si>
  <si>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</si>
  <si>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</si>
  <si>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</si>
  <si>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</si>
  <si>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</si>
  <si>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</si>
  <si>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</si>
  <si>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</si>
  <si>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</si>
  <si>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</si>
  <si>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</si>
  <si>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</si>
  <si>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</si>
  <si>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</si>
  <si>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</si>
  <si>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</si>
  <si>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</si>
  <si>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</si>
  <si>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</si>
  <si>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</si>
  <si>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</si>
  <si>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</si>
  <si>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</si>
  <si>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</si>
  <si>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</si>
  <si>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</si>
  <si>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</si>
  <si>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</si>
  <si>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</si>
  <si>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</si>
  <si>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</si>
  <si>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</si>
  <si>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</si>
  <si>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</si>
  <si>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</si>
  <si>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</si>
  <si>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</si>
  <si>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</si>
  <si>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</si>
  <si>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</si>
  <si>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</si>
  <si>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</si>
  <si>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</si>
  <si>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 xml:space="preserve">- dobudovanie základného ťahu diaľnice, - kongescie dopravy na ceste I/18,- vysoká intenzita tranzitnej dopravy, - dosahovanie emisných limitov v danej oblasti pri súčastnej intenzite, - negatívny vplyv hluku z dopravy,  </t>
  </si>
  <si>
    <t>11 / 0</t>
  </si>
  <si>
    <t xml:space="preserve"> 3 673,93 m / 32,46 %</t>
  </si>
  <si>
    <t xml:space="preserve">betónové 5 599 m a oceľové 26 779    </t>
  </si>
  <si>
    <t xml:space="preserve">2ks / Trasa diaľnice mimoúrovňovo križuje železničnú trať ŽSR Bratislava – Žilina v km 24,470 a trať ŽSR Žilina – Rajec v km 34,700; 
Vzdialenosť -  10 230m
</t>
  </si>
  <si>
    <t>DSP - od 8/2008</t>
  </si>
  <si>
    <t xml:space="preserve">Stavba v realizácii, v rámci prípravy prevzaté všetky stupne dokumentácie, </t>
  </si>
  <si>
    <t xml:space="preserve">5300  - Vzhľadom na to, že skrátenie trasy pre tranzitnú dopravu bude plnohodnotne prínosné až po dobudovaní nadväzujúceho úseku D1 LL  – Višňové – Dubná Skala, použitý údaj tak len opisuje teoretické porovnanie dĺžky úseku D1 HP – LL v porovnaní so súčasnou cestnou sieťou, ktorá spája práve začiatok a koniec posudzovaného úseku (body Hričovské Podhradie a Lietavskú Lúčku). Poskytuje tak len obmedzenú výpovednú hodnotu o skutočne ušetrenej vzdialenosti. </t>
  </si>
  <si>
    <t xml:space="preserve">73 169 000 eur/rok 2025                </t>
  </si>
  <si>
    <t xml:space="preserve">11 164 000 eur/rok 2025                 </t>
  </si>
  <si>
    <r>
      <rPr>
        <sz val="11"/>
        <rFont val="Arial"/>
        <family val="2"/>
        <charset val="238"/>
      </rPr>
      <t>2 461 124</t>
    </r>
    <r>
      <rPr>
        <sz val="11"/>
        <color theme="1"/>
        <rFont val="Arial"/>
        <family val="2"/>
        <charset val="238"/>
      </rPr>
      <t xml:space="preserve"> 000 € (údaj zahŕňa aj časové úspory za nadväzujúci úsek D1 Lietavská Lúčka - Višňové - Dubná Skala, keďže ekonomická časť bola vypracovaná spoločne pre obidva úseky)         </t>
    </r>
  </si>
  <si>
    <r>
      <rPr>
        <sz val="11"/>
        <rFont val="Arial"/>
        <family val="2"/>
        <charset val="238"/>
      </rPr>
      <t>1 708 237 619</t>
    </r>
    <r>
      <rPr>
        <sz val="11"/>
        <color theme="1"/>
        <rFont val="Arial"/>
        <family val="2"/>
        <charset val="238"/>
      </rPr>
      <t xml:space="preserve"> € (údaj zahŕňa aj nadväzujúci úsek D1 Lietavská Lúčka - Višňové - Dubná Skala, keďže ekonomická časť bola vypracovaná spoločne pre obidva úseky)         </t>
    </r>
  </si>
  <si>
    <t xml:space="preserve">Protokol o vykonaní štátnej expertízy č.12/2005 </t>
  </si>
  <si>
    <t>443 283 961€  hodnota PHZ bez rezervy; projekt obsahuje rezervu; (FIDIC - Zmluvné podmienky pre technológické zariadenie a projektovanie - realizáciu - Žltá kniha FIDIC)</t>
  </si>
  <si>
    <t>388 364 632 € (hodnota zmluvnej cena bez rezervy); projekt obsahuje 10% rezervu</t>
  </si>
  <si>
    <t>31.07.2013 / 20.08.2013</t>
  </si>
  <si>
    <t>48 mesiacov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</si>
  <si>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</si>
  <si>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</si>
  <si>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</si>
  <si>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</si>
  <si>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</si>
  <si>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</si>
  <si>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</si>
  <si>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</si>
  <si>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</si>
  <si>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</si>
  <si>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</si>
  <si>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</si>
  <si>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</si>
  <si>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</si>
  <si>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</si>
  <si>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</si>
  <si>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</si>
  <si>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</si>
  <si>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</si>
  <si>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</si>
  <si>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</si>
  <si>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</si>
  <si>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</si>
  <si>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</si>
  <si>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</si>
  <si>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</si>
  <si>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</si>
  <si>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</si>
  <si>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</si>
  <si>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</si>
  <si>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</si>
  <si>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</si>
  <si>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</si>
  <si>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</si>
  <si>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</si>
  <si>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</si>
  <si>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</si>
  <si>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</si>
  <si>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</si>
  <si>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</si>
  <si>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</si>
  <si>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</si>
  <si>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</si>
  <si>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</si>
  <si>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</si>
  <si>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</si>
  <si>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</si>
  <si>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</si>
  <si>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</si>
  <si>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</si>
  <si>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</si>
  <si>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</si>
  <si>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</si>
  <si>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</si>
  <si>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</si>
  <si>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</si>
  <si>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</si>
  <si>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</si>
  <si>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</si>
  <si>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</si>
  <si>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</si>
  <si>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</si>
  <si>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</si>
  <si>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</si>
  <si>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</si>
  <si>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</si>
  <si>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</si>
  <si>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</si>
  <si>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</si>
  <si>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</si>
  <si>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</si>
  <si>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</si>
  <si>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</si>
  <si>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</si>
  <si>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</si>
  <si>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</si>
  <si>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</si>
  <si>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</si>
  <si>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</si>
  <si>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</si>
  <si>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</si>
  <si>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</si>
  <si>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</si>
  <si>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</si>
  <si>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</si>
  <si>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</si>
  <si>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</si>
  <si>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</si>
  <si>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</si>
  <si>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</si>
  <si>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</si>
  <si>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</si>
  <si>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dobudovanie 11,317 km základného ťahu diaľnice, - odľahčenie intravilány od tranzitnej dopravy cesty I/18 - 59%</t>
  </si>
  <si>
    <t xml:space="preserve">vozidlá / 24h (cesta I/18, intravilán mesta Žilina, úsek medzi svetelnou križovatkou pri Tescu a MÚK pri Celulózke):                                                                                                                      r. 2018 intenzita bez projektu 34 061, intenzita s projektom 13 833 / -59%                                               r. 2028 intenzita bez projektu 42 864, intenzita s projektom 16 591 / -61%                    </t>
  </si>
  <si>
    <t xml:space="preserve">nezverejnené 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</si>
  <si>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</si>
  <si>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</si>
  <si>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</si>
  <si>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</si>
  <si>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</si>
  <si>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>D1 Hričovské Podhradie – Lietavská Lúčka</t>
  </si>
  <si>
    <t>Výstavba 11,3 km diaľnice D1, časti diaľničného obchvatu Žiliny</t>
  </si>
  <si>
    <t>neposudzovali sa iné alternatívy dopravy, bez variantných riešení - trasovanie  je identické pre daný úsek vo všetkých stupňoch dokumentácie (nebola vypracovaná štúdia realizovateľnosti)</t>
  </si>
  <si>
    <t>419 198 168 € z toho rezerva 35 349 067 € (CÚ 2005)</t>
  </si>
  <si>
    <t>Z celkových investičných nákladov 76,99% sú odhadované zdroje EÚ, Spolufinancovanie je 13,59%, 9,42% sú zdroje ŠR a iné zdroje na I. aj II. fázu</t>
  </si>
  <si>
    <t>Príprava : 12 736 910 ;                                                                                                  MPV : 14 491 474                                                                 (k 31.10.2021)</t>
  </si>
  <si>
    <t>Príprava (enviro): 70 000 ;                                                                                                                  MPV : 230 000                                                             (k 31.10.2021)</t>
  </si>
  <si>
    <t>po uzatvorení dodatku č.14 ZoD naviac práce celkom 82 139 515,24  (z toho rezerva 38 836 463,18€ + navýšenie ceny o 43 303 052,06€)                                                  (stav k 15.12.2021)</t>
  </si>
  <si>
    <t xml:space="preserve">395 848 538 - investičné
13 837 617 - prevádzkové </t>
  </si>
  <si>
    <t>https://www.uvo.gov.sk/vyhladavanie-zakaziek/detail/dokumenty/124949</t>
  </si>
  <si>
    <t>https://www.uvo.gov.sk/vyhladavanie-zakaziek/detail/oznamenia/124949</t>
  </si>
  <si>
    <t>https://www.enviroportal.sk/sk/eia/detail/dialnica-d18-hricovske-podhradie-kysucke-nove-mesto</t>
  </si>
  <si>
    <t xml:space="preserve"> 35 dní (25.09.2013 -29.10.2013)                                                                          • 17.06.2013 doručená námietka voči vylúčeniu uchádzača Dúha. 25.9.20213 doručená námietka proti vylúčeniu INC- HANT.                   
• 29.10.2013 doručené rozhodnutie UVO o zastavení konania o námietkach Dúha a zamietnutí námietok INC-Hant.                  </t>
  </si>
  <si>
    <t>https://ww-w.ndsas.sk/spolocnost/projekty-spolufinancovane-z-esif/d1-hricovske-podhradie-lietavska-lucka-ii-faza</t>
  </si>
  <si>
    <t>Diaľnica bola sprejazdnená 29.01.2021, 23.05.2021 bola spustená premávka v križovatke Hričovské Podhradie.</t>
  </si>
  <si>
    <t>PHZ: 487 612 357 EUR bez DPH (vrátane rezervy),                                                                                     (427 201 094,97  - 463 201 618,51)</t>
  </si>
  <si>
    <t>5 206 900 / 5 679 440</t>
  </si>
  <si>
    <t>48 mes (1460 dní) / 84 mesiacov (2 522 dní)</t>
  </si>
  <si>
    <r>
      <t xml:space="preserve">Zazmluvnené financovanie:
II.fáza: maximálna výška NFP: 280 523 941 €  z toho  85%=238 445 350€ 
15%= 42 078 591€. 
Za celý projekt: maximálna výška NFP:    392 241 013 € z toho 85%= 333 404 861 €
15%=58 836 152 €;           
Skutočné čerpanie za I.fázu bolo: 111 717 072 € aj s pozemkami.
</t>
    </r>
    <r>
      <rPr>
        <sz val="11"/>
        <color rgb="FFFF0000"/>
        <rFont val="Arial"/>
        <family val="2"/>
        <charset val="238"/>
      </rPr>
      <t xml:space="preserve">Skutočné čerpanie za II. fázu: 201 622 137,60 € </t>
    </r>
    <r>
      <rPr>
        <sz val="11"/>
        <rFont val="Arial"/>
        <family val="2"/>
        <charset val="238"/>
      </rPr>
      <t xml:space="preserve">
Akcept.zml.hodnota s rezervou bez DPH+Dozor=433 052 443-392 241 013=40 811 430 € financ.zo ŠR alebo z vlastných zdrojov - za obidve fázy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</si>
</sst>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\ &quot;€&quot;"/>
    <numFmt numFmtId="165" formatCode="#,##0\ [$€-1]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" fillId="0" borderId="0" xfId="0" applyFont="1" applyAlignment="1">
      <alignment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 wrapText="1"/>
    </xf>
    <xf numFmtId="0" fontId="27" fillId="4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1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/>
    </xf>
    <xf numFmtId="0" fontId="24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/>
    </xf>
    <xf numFmtId="0" fontId="17" fillId="2" borderId="3" xfId="0" applyNumberFormat="1" applyFont="1" applyFill="1" applyBorder="1" applyAlignment="1">
      <alignment horizontal="center" vertical="top" wrapText="1"/>
    </xf>
    <xf numFmtId="49" fontId="17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3" fontId="17" fillId="2" borderId="3" xfId="0" applyNumberFormat="1" applyFont="1" applyFill="1" applyBorder="1" applyAlignment="1">
      <alignment horizontal="center" vertical="top" wrapText="1"/>
    </xf>
    <xf numFmtId="14" fontId="17" fillId="2" borderId="3" xfId="0" applyNumberFormat="1" applyFont="1" applyFill="1" applyBorder="1" applyAlignment="1">
      <alignment horizontal="center" vertical="top" wrapText="1"/>
    </xf>
    <xf numFmtId="0" fontId="28" fillId="0" borderId="0" xfId="0" applyFont="1" applyFill="1" applyBorder="1"/>
    <xf numFmtId="0" fontId="28" fillId="0" borderId="0" xfId="0" applyFont="1" applyBorder="1"/>
    <xf numFmtId="0" fontId="28" fillId="0" borderId="0" xfId="0" applyFont="1"/>
    <xf numFmtId="0" fontId="28" fillId="0" borderId="0" xfId="0" applyFont="1" applyFill="1" applyBorder="1" applyAlignment="1">
      <alignment wrapText="1"/>
    </xf>
    <xf numFmtId="0" fontId="28" fillId="0" borderId="0" xfId="0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29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top" wrapText="1"/>
    </xf>
    <xf numFmtId="0" fontId="25" fillId="2" borderId="3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 wrapText="1"/>
    </xf>
    <xf numFmtId="0" fontId="21" fillId="0" borderId="0" xfId="2" applyFont="1" applyBorder="1" applyAlignment="1">
      <alignment horizontal="left" vertical="center" wrapText="1"/>
    </xf>
    <xf numFmtId="0" fontId="2" fillId="4" borderId="3" xfId="0" applyFont="1" applyFill="1" applyBorder="1"/>
    <xf numFmtId="0" fontId="0" fillId="0" borderId="3" xfId="0" applyBorder="1"/>
    <xf numFmtId="0" fontId="2" fillId="0" borderId="3" xfId="0" applyFont="1" applyBorder="1"/>
    <xf numFmtId="0" fontId="18" fillId="0" borderId="3" xfId="0" applyFont="1" applyBorder="1"/>
    <xf numFmtId="0" fontId="2" fillId="0" borderId="3" xfId="0" applyFont="1" applyFill="1" applyBorder="1"/>
    <xf numFmtId="0" fontId="19" fillId="0" borderId="3" xfId="0" applyFont="1" applyBorder="1"/>
    <xf numFmtId="0" fontId="0" fillId="0" borderId="0" xfId="0" applyBorder="1"/>
    <xf numFmtId="0" fontId="3" fillId="5" borderId="4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/>
    </xf>
    <xf numFmtId="0" fontId="17" fillId="5" borderId="3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center" vertical="top" wrapText="1"/>
    </xf>
    <xf numFmtId="0" fontId="25" fillId="5" borderId="3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horizontal="center" vertical="top" wrapText="1"/>
    </xf>
    <xf numFmtId="0" fontId="29" fillId="5" borderId="0" xfId="0" applyFont="1" applyFill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top"/>
    </xf>
    <xf numFmtId="10" fontId="24" fillId="5" borderId="3" xfId="0" applyNumberFormat="1" applyFont="1" applyFill="1" applyBorder="1" applyAlignment="1">
      <alignment horizontal="center" vertical="top" wrapText="1"/>
    </xf>
    <xf numFmtId="10" fontId="2" fillId="5" borderId="3" xfId="0" applyNumberFormat="1" applyFont="1" applyFill="1" applyBorder="1" applyAlignment="1">
      <alignment horizontal="center" vertical="top" wrapText="1"/>
    </xf>
    <xf numFmtId="0" fontId="0" fillId="5" borderId="3" xfId="0" applyFill="1" applyBorder="1"/>
    <xf numFmtId="0" fontId="2" fillId="5" borderId="3" xfId="0" applyFont="1" applyFill="1" applyBorder="1"/>
    <xf numFmtId="0" fontId="30" fillId="5" borderId="3" xfId="0" applyFont="1" applyFill="1" applyBorder="1"/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7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0" fontId="26" fillId="2" borderId="3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/>
    </xf>
    <xf numFmtId="165" fontId="2" fillId="2" borderId="3" xfId="0" applyNumberFormat="1" applyFont="1" applyFill="1" applyBorder="1" applyAlignment="1">
      <alignment horizontal="center" vertical="top" wrapText="1"/>
    </xf>
    <xf numFmtId="10" fontId="24" fillId="2" borderId="3" xfId="0" applyNumberFormat="1" applyFont="1" applyFill="1" applyBorder="1" applyAlignment="1">
      <alignment horizontal="center" vertical="top" wrapText="1"/>
    </xf>
    <xf numFmtId="10" fontId="2" fillId="2" borderId="3" xfId="0" applyNumberFormat="1" applyFont="1" applyFill="1" applyBorder="1" applyAlignment="1">
      <alignment horizontal="center" vertical="top" wrapText="1"/>
    </xf>
    <xf numFmtId="164" fontId="17" fillId="2" borderId="3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/>
    <xf numFmtId="49" fontId="2" fillId="2" borderId="3" xfId="0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/>
    </xf>
    <xf numFmtId="0" fontId="9" fillId="2" borderId="3" xfId="2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49" fontId="19" fillId="2" borderId="3" xfId="0" applyNumberFormat="1" applyFont="1" applyFill="1" applyBorder="1" applyAlignment="1">
      <alignment horizontal="center" vertical="top" wrapText="1"/>
    </xf>
    <xf numFmtId="9" fontId="19" fillId="2" borderId="3" xfId="0" applyNumberFormat="1" applyFont="1" applyFill="1" applyBorder="1" applyAlignment="1">
      <alignment horizontal="center" vertical="top" wrapText="1"/>
    </xf>
    <xf numFmtId="0" fontId="31" fillId="2" borderId="3" xfId="2" applyFont="1" applyFill="1" applyBorder="1" applyAlignment="1">
      <alignment horizontal="center" vertical="top" wrapText="1"/>
    </xf>
    <xf numFmtId="0" fontId="31" fillId="0" borderId="3" xfId="2" applyFont="1" applyBorder="1" applyAlignment="1">
      <alignment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7" xfId="0" applyFont="1" applyFill="1" applyBorder="1" applyAlignment="1">
      <alignment horizontal="center" vertical="top" wrapText="1"/>
    </xf>
    <xf numFmtId="0" fontId="23" fillId="3" borderId="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</cellXfs>
  <cellStyles count="4">
    <cellStyle name="Čiarka 2" xfId="3" xr:uid="{00000000-0005-0000-0000-000000000000}"/>
    <cellStyle name="Hypertextové prepojenie" xfId="2" builtinId="8"/>
    <cellStyle name="Normálna" xfId="0" builtinId="0"/>
    <cellStyle name="Normálna 2" xfId="1" xr:uid="{00000000-0005-0000-0000-000003000000}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-w.ndsas.sk/spolocnost/projekty-spolufinancovane-z-esif/d1-hricovske-podhradie-lietavska-lucka-ii-faza" TargetMode="External"/><Relationship Id="rId2" Type="http://schemas.openxmlformats.org/officeDocument/2006/relationships/hyperlink" Target="https://www.enviroportal.sk/sk/eia/detail/dialnica-d18-hricovske-podhradie-kysucke-nove-mesto" TargetMode="External"/><Relationship Id="rId1" Type="http://schemas.openxmlformats.org/officeDocument/2006/relationships/hyperlink" Target="https://www.uvo.gov.sk/vyhladavanie-zakaziek/detail/dokumenty/124949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1"/>
  <sheetViews>
    <sheetView tabSelected="1" topLeftCell="A4" zoomScale="90" zoomScaleNormal="90" workbookViewId="0">
      <selection activeCell="F118" sqref="F118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89" customWidth="1"/>
    <col min="4" max="4" width="15.140625" style="11" customWidth="1"/>
    <col min="5" max="5" width="53.7109375" customWidth="1"/>
    <col min="6" max="6" width="30.5703125" customWidth="1"/>
  </cols>
  <sheetData>
    <row r="1" spans="1:5" ht="18" x14ac:dyDescent="0.25">
      <c r="A1" s="4"/>
      <c r="B1" s="83" t="s">
        <v>405</v>
      </c>
      <c r="C1" s="148"/>
      <c r="D1" s="3"/>
      <c r="E1" s="10"/>
    </row>
    <row r="2" spans="1:5" ht="18" x14ac:dyDescent="0.25">
      <c r="A2" s="5"/>
      <c r="B2" s="83" t="s">
        <v>406</v>
      </c>
      <c r="C2" s="148">
        <v>44926</v>
      </c>
      <c r="D2" s="3"/>
      <c r="E2" s="10"/>
    </row>
    <row r="3" spans="1:5" ht="18.75" thickBot="1" x14ac:dyDescent="0.3">
      <c r="A3" s="2"/>
      <c r="B3" s="83"/>
      <c r="C3" s="25"/>
      <c r="D3" s="3"/>
      <c r="E3" s="10"/>
    </row>
    <row r="4" spans="1:5" ht="15" customHeight="1" x14ac:dyDescent="0.25">
      <c r="A4" s="154" t="s">
        <v>308</v>
      </c>
      <c r="B4" s="154" t="s">
        <v>100</v>
      </c>
      <c r="C4" s="154" t="s">
        <v>101</v>
      </c>
      <c r="D4" s="156" t="s">
        <v>24</v>
      </c>
      <c r="E4" s="156" t="s">
        <v>28</v>
      </c>
    </row>
    <row r="5" spans="1:5" ht="36.75" customHeight="1" thickBot="1" x14ac:dyDescent="0.3">
      <c r="A5" s="155"/>
      <c r="B5" s="155"/>
      <c r="C5" s="155"/>
      <c r="D5" s="157"/>
      <c r="E5" s="157"/>
    </row>
    <row r="6" spans="1:5" ht="23.25" x14ac:dyDescent="0.25">
      <c r="A6" s="59" t="s">
        <v>175</v>
      </c>
      <c r="B6" s="60"/>
      <c r="C6" s="61"/>
      <c r="D6" s="62"/>
      <c r="E6" s="63"/>
    </row>
    <row r="7" spans="1:5" ht="18" x14ac:dyDescent="0.25">
      <c r="A7" s="101" t="s">
        <v>276</v>
      </c>
      <c r="B7" s="102" t="s">
        <v>50</v>
      </c>
      <c r="C7" s="103"/>
      <c r="D7" s="101"/>
      <c r="E7" s="104" t="s">
        <v>84</v>
      </c>
    </row>
    <row r="8" spans="1:5" ht="42.75" x14ac:dyDescent="0.25">
      <c r="A8" s="128" t="s">
        <v>277</v>
      </c>
      <c r="B8" s="53" t="s">
        <v>78</v>
      </c>
      <c r="C8" s="29" t="s">
        <v>79</v>
      </c>
      <c r="D8" s="128"/>
      <c r="E8" s="27" t="s">
        <v>409</v>
      </c>
    </row>
    <row r="9" spans="1:5" ht="85.5" x14ac:dyDescent="0.25">
      <c r="A9" s="128" t="s">
        <v>278</v>
      </c>
      <c r="B9" s="53" t="s">
        <v>51</v>
      </c>
      <c r="C9" s="29" t="s">
        <v>309</v>
      </c>
      <c r="D9" s="128"/>
      <c r="E9" s="29" t="s">
        <v>63</v>
      </c>
    </row>
    <row r="10" spans="1:5" ht="270.75" x14ac:dyDescent="0.25">
      <c r="A10" s="128" t="s">
        <v>279</v>
      </c>
      <c r="B10" s="53" t="s">
        <v>310</v>
      </c>
      <c r="C10" s="29" t="s">
        <v>311</v>
      </c>
      <c r="D10" s="128"/>
      <c r="E10" s="73" t="s">
        <v>291</v>
      </c>
    </row>
    <row r="11" spans="1:5" ht="156.75" x14ac:dyDescent="0.25">
      <c r="A11" s="129" t="s">
        <v>280</v>
      </c>
      <c r="B11" s="53" t="s">
        <v>64</v>
      </c>
      <c r="C11" s="29" t="s">
        <v>389</v>
      </c>
      <c r="D11" s="128"/>
      <c r="E11" s="27" t="s">
        <v>410</v>
      </c>
    </row>
    <row r="12" spans="1:5" ht="42.75" x14ac:dyDescent="0.25">
      <c r="A12" s="129" t="s">
        <v>281</v>
      </c>
      <c r="B12" s="53" t="s">
        <v>312</v>
      </c>
      <c r="C12" s="29" t="s">
        <v>314</v>
      </c>
      <c r="D12" s="128"/>
      <c r="E12" s="27" t="s">
        <v>400</v>
      </c>
    </row>
    <row r="13" spans="1:5" ht="128.25" x14ac:dyDescent="0.25">
      <c r="A13" s="129" t="s">
        <v>282</v>
      </c>
      <c r="B13" s="53" t="s">
        <v>313</v>
      </c>
      <c r="C13" s="29"/>
      <c r="D13" s="128"/>
      <c r="E13" s="27" t="s">
        <v>85</v>
      </c>
    </row>
    <row r="14" spans="1:5" ht="36" x14ac:dyDescent="0.25">
      <c r="A14" s="129" t="s">
        <v>283</v>
      </c>
      <c r="B14" s="55" t="s">
        <v>52</v>
      </c>
      <c r="C14" s="29" t="s">
        <v>315</v>
      </c>
      <c r="D14" s="128" t="s">
        <v>0</v>
      </c>
      <c r="E14" s="56">
        <v>11317</v>
      </c>
    </row>
    <row r="15" spans="1:5" ht="54" x14ac:dyDescent="0.25">
      <c r="A15" s="129" t="s">
        <v>284</v>
      </c>
      <c r="B15" s="53" t="s">
        <v>53</v>
      </c>
      <c r="C15" s="29" t="s">
        <v>316</v>
      </c>
      <c r="D15" s="128" t="s">
        <v>0</v>
      </c>
      <c r="E15" s="56">
        <f>185.62+1321.57+406.15+443.02+250+414.63+582.5+745.12+73.84+318.59+310+458.47+297.52+556.7+676.2+451.86+370.15+625.81+429.67+109.82+947.78+128.59</f>
        <v>10103.61</v>
      </c>
    </row>
    <row r="16" spans="1:5" ht="54" x14ac:dyDescent="0.25">
      <c r="A16" s="129" t="s">
        <v>285</v>
      </c>
      <c r="B16" s="53" t="s">
        <v>317</v>
      </c>
      <c r="C16" s="29" t="s">
        <v>318</v>
      </c>
      <c r="D16" s="128" t="s">
        <v>2</v>
      </c>
      <c r="E16" s="73" t="s">
        <v>30</v>
      </c>
    </row>
    <row r="17" spans="1:5" ht="28.5" x14ac:dyDescent="0.25">
      <c r="A17" s="129" t="s">
        <v>286</v>
      </c>
      <c r="B17" s="55" t="s">
        <v>65</v>
      </c>
      <c r="C17" s="27" t="s">
        <v>130</v>
      </c>
      <c r="D17" s="128"/>
      <c r="E17" s="29" t="s">
        <v>31</v>
      </c>
    </row>
    <row r="18" spans="1:5" ht="18" x14ac:dyDescent="0.25">
      <c r="A18" s="129" t="s">
        <v>287</v>
      </c>
      <c r="B18" s="55" t="s">
        <v>54</v>
      </c>
      <c r="C18" s="27" t="s">
        <v>94</v>
      </c>
      <c r="D18" s="128"/>
      <c r="E18" s="29" t="s">
        <v>32</v>
      </c>
    </row>
    <row r="19" spans="1:5" ht="71.25" x14ac:dyDescent="0.25">
      <c r="A19" s="129" t="s">
        <v>288</v>
      </c>
      <c r="B19" s="53" t="s">
        <v>66</v>
      </c>
      <c r="C19" s="29" t="s">
        <v>319</v>
      </c>
      <c r="D19" s="128" t="s">
        <v>2</v>
      </c>
      <c r="E19" s="74">
        <v>1</v>
      </c>
    </row>
    <row r="20" spans="1:5" ht="54" x14ac:dyDescent="0.25">
      <c r="A20" s="129" t="s">
        <v>289</v>
      </c>
      <c r="B20" s="53" t="s">
        <v>55</v>
      </c>
      <c r="C20" s="29"/>
      <c r="D20" s="54" t="s">
        <v>23</v>
      </c>
      <c r="E20" s="27">
        <v>0</v>
      </c>
    </row>
    <row r="21" spans="1:5" ht="23.25" x14ac:dyDescent="0.25">
      <c r="A21" s="130" t="s">
        <v>174</v>
      </c>
      <c r="B21" s="90"/>
      <c r="C21" s="131"/>
      <c r="D21" s="54"/>
      <c r="E21" s="56"/>
    </row>
    <row r="22" spans="1:5" ht="28.5" x14ac:dyDescent="0.25">
      <c r="A22" s="128" t="s">
        <v>180</v>
      </c>
      <c r="B22" s="53" t="s">
        <v>125</v>
      </c>
      <c r="C22" s="29" t="s">
        <v>56</v>
      </c>
      <c r="D22" s="128" t="s">
        <v>136</v>
      </c>
      <c r="E22" s="27" t="s">
        <v>86</v>
      </c>
    </row>
    <row r="23" spans="1:5" ht="54" x14ac:dyDescent="0.25">
      <c r="A23" s="128" t="s">
        <v>181</v>
      </c>
      <c r="B23" s="53" t="s">
        <v>320</v>
      </c>
      <c r="C23" s="29"/>
      <c r="D23" s="128" t="s">
        <v>7</v>
      </c>
      <c r="E23" s="27" t="s">
        <v>292</v>
      </c>
    </row>
    <row r="24" spans="1:5" ht="36" x14ac:dyDescent="0.25">
      <c r="A24" s="128" t="s">
        <v>182</v>
      </c>
      <c r="B24" s="53" t="s">
        <v>321</v>
      </c>
      <c r="C24" s="29" t="s">
        <v>57</v>
      </c>
      <c r="D24" s="128" t="s">
        <v>8</v>
      </c>
      <c r="E24" s="75" t="s">
        <v>293</v>
      </c>
    </row>
    <row r="25" spans="1:5" ht="36" x14ac:dyDescent="0.25">
      <c r="A25" s="128" t="s">
        <v>183</v>
      </c>
      <c r="B25" s="53" t="s">
        <v>322</v>
      </c>
      <c r="C25" s="27" t="s">
        <v>126</v>
      </c>
      <c r="D25" s="128" t="s">
        <v>324</v>
      </c>
      <c r="E25" s="27">
        <v>0</v>
      </c>
    </row>
    <row r="26" spans="1:5" ht="36" x14ac:dyDescent="0.25">
      <c r="A26" s="128" t="s">
        <v>184</v>
      </c>
      <c r="B26" s="53" t="s">
        <v>323</v>
      </c>
      <c r="C26" s="27" t="s">
        <v>325</v>
      </c>
      <c r="D26" s="128" t="s">
        <v>128</v>
      </c>
      <c r="E26" s="27" t="s">
        <v>292</v>
      </c>
    </row>
    <row r="27" spans="1:5" ht="18" x14ac:dyDescent="0.25">
      <c r="A27" s="128" t="s">
        <v>185</v>
      </c>
      <c r="B27" s="53" t="s">
        <v>326</v>
      </c>
      <c r="C27" s="27" t="s">
        <v>95</v>
      </c>
      <c r="D27" s="128" t="s">
        <v>1</v>
      </c>
      <c r="E27" s="75">
        <v>95637</v>
      </c>
    </row>
    <row r="28" spans="1:5" ht="18" x14ac:dyDescent="0.25">
      <c r="A28" s="128" t="s">
        <v>186</v>
      </c>
      <c r="B28" s="53" t="s">
        <v>327</v>
      </c>
      <c r="C28" s="27" t="s">
        <v>127</v>
      </c>
      <c r="D28" s="128" t="s">
        <v>1</v>
      </c>
      <c r="E28" s="27">
        <v>0</v>
      </c>
    </row>
    <row r="29" spans="1:5" ht="42.75" x14ac:dyDescent="0.25">
      <c r="A29" s="128" t="s">
        <v>187</v>
      </c>
      <c r="B29" s="53" t="s">
        <v>328</v>
      </c>
      <c r="C29" s="29" t="s">
        <v>329</v>
      </c>
      <c r="D29" s="54" t="s">
        <v>129</v>
      </c>
      <c r="E29" s="27">
        <v>0</v>
      </c>
    </row>
    <row r="30" spans="1:5" ht="36" x14ac:dyDescent="0.25">
      <c r="A30" s="128" t="s">
        <v>188</v>
      </c>
      <c r="B30" s="53" t="s">
        <v>96</v>
      </c>
      <c r="C30" s="27" t="s">
        <v>98</v>
      </c>
      <c r="D30" s="54" t="s">
        <v>1</v>
      </c>
      <c r="E30" s="75">
        <v>169595</v>
      </c>
    </row>
    <row r="31" spans="1:5" ht="36" x14ac:dyDescent="0.25">
      <c r="A31" s="128" t="s">
        <v>189</v>
      </c>
      <c r="B31" s="53" t="s">
        <v>97</v>
      </c>
      <c r="C31" s="27" t="s">
        <v>333</v>
      </c>
      <c r="D31" s="128" t="s">
        <v>1</v>
      </c>
      <c r="E31" s="27" t="s">
        <v>47</v>
      </c>
    </row>
    <row r="32" spans="1:5" ht="57" x14ac:dyDescent="0.25">
      <c r="A32" s="128" t="s">
        <v>190</v>
      </c>
      <c r="B32" s="53" t="s">
        <v>330</v>
      </c>
      <c r="C32" s="29" t="s">
        <v>331</v>
      </c>
      <c r="D32" s="128" t="s">
        <v>80</v>
      </c>
      <c r="E32" s="27" t="s">
        <v>47</v>
      </c>
    </row>
    <row r="33" spans="1:5" ht="36" x14ac:dyDescent="0.25">
      <c r="A33" s="128" t="s">
        <v>191</v>
      </c>
      <c r="B33" s="53" t="s">
        <v>334</v>
      </c>
      <c r="C33" s="29" t="s">
        <v>290</v>
      </c>
      <c r="D33" s="128" t="s">
        <v>0</v>
      </c>
      <c r="E33" s="27">
        <v>0</v>
      </c>
    </row>
    <row r="34" spans="1:5" ht="36" x14ac:dyDescent="0.25">
      <c r="A34" s="128" t="s">
        <v>192</v>
      </c>
      <c r="B34" s="53" t="s">
        <v>335</v>
      </c>
      <c r="C34" s="29" t="s">
        <v>131</v>
      </c>
      <c r="D34" s="128" t="s">
        <v>0</v>
      </c>
      <c r="E34" s="27">
        <v>0</v>
      </c>
    </row>
    <row r="35" spans="1:5" ht="28.5" x14ac:dyDescent="0.25">
      <c r="A35" s="128" t="s">
        <v>193</v>
      </c>
      <c r="B35" s="53" t="s">
        <v>332</v>
      </c>
      <c r="C35" s="27" t="s">
        <v>133</v>
      </c>
      <c r="D35" s="128" t="s">
        <v>0</v>
      </c>
      <c r="E35" s="56">
        <v>32378</v>
      </c>
    </row>
    <row r="36" spans="1:5" ht="57" x14ac:dyDescent="0.25">
      <c r="A36" s="128" t="s">
        <v>194</v>
      </c>
      <c r="B36" s="53" t="s">
        <v>132</v>
      </c>
      <c r="C36" s="29" t="s">
        <v>134</v>
      </c>
      <c r="D36" s="128" t="s">
        <v>0</v>
      </c>
      <c r="E36" s="29" t="s">
        <v>294</v>
      </c>
    </row>
    <row r="37" spans="1:5" ht="18" x14ac:dyDescent="0.25">
      <c r="A37" s="128" t="s">
        <v>195</v>
      </c>
      <c r="B37" s="55" t="s">
        <v>4</v>
      </c>
      <c r="C37" s="27"/>
      <c r="D37" s="128" t="s">
        <v>0</v>
      </c>
      <c r="E37" s="29">
        <f>100+175+23+100+142+139</f>
        <v>679</v>
      </c>
    </row>
    <row r="38" spans="1:5" ht="18" x14ac:dyDescent="0.25">
      <c r="A38" s="128" t="s">
        <v>196</v>
      </c>
      <c r="B38" s="55" t="s">
        <v>5</v>
      </c>
      <c r="C38" s="27"/>
      <c r="D38" s="128" t="s">
        <v>0</v>
      </c>
      <c r="E38" s="56">
        <v>4900</v>
      </c>
    </row>
    <row r="39" spans="1:5" ht="36" x14ac:dyDescent="0.25">
      <c r="A39" s="128" t="s">
        <v>197</v>
      </c>
      <c r="B39" s="55" t="s">
        <v>99</v>
      </c>
      <c r="C39" s="27"/>
      <c r="D39" s="54" t="s">
        <v>74</v>
      </c>
      <c r="E39" s="56">
        <f>979781.31+1177244.41+260495.12+459517.24+577817.83+569718.27</f>
        <v>4024574.18</v>
      </c>
    </row>
    <row r="40" spans="1:5" ht="36" x14ac:dyDescent="0.25">
      <c r="A40" s="128" t="s">
        <v>198</v>
      </c>
      <c r="B40" s="55" t="s">
        <v>390</v>
      </c>
      <c r="C40" s="27" t="s">
        <v>93</v>
      </c>
      <c r="D40" s="128" t="s">
        <v>3</v>
      </c>
      <c r="E40" s="56">
        <f>793693+604670</f>
        <v>1398363</v>
      </c>
    </row>
    <row r="41" spans="1:5" ht="18" x14ac:dyDescent="0.25">
      <c r="A41" s="128" t="s">
        <v>199</v>
      </c>
      <c r="B41" s="53" t="s">
        <v>135</v>
      </c>
      <c r="C41" s="28"/>
      <c r="D41" s="128" t="s">
        <v>3</v>
      </c>
      <c r="E41" s="56">
        <f>79177+533455+145127+246286</f>
        <v>1004045</v>
      </c>
    </row>
    <row r="42" spans="1:5" ht="71.25" x14ac:dyDescent="0.25">
      <c r="A42" s="128" t="s">
        <v>200</v>
      </c>
      <c r="B42" s="53" t="s">
        <v>336</v>
      </c>
      <c r="C42" s="58"/>
      <c r="D42" s="128" t="s">
        <v>7</v>
      </c>
      <c r="E42" s="56" t="s">
        <v>295</v>
      </c>
    </row>
    <row r="43" spans="1:5" ht="54" x14ac:dyDescent="0.25">
      <c r="A43" s="128" t="s">
        <v>201</v>
      </c>
      <c r="B43" s="53" t="s">
        <v>337</v>
      </c>
      <c r="C43" s="29" t="s">
        <v>138</v>
      </c>
      <c r="D43" s="132" t="s">
        <v>137</v>
      </c>
      <c r="E43" s="27" t="s">
        <v>33</v>
      </c>
    </row>
    <row r="44" spans="1:5" ht="54" x14ac:dyDescent="0.25">
      <c r="A44" s="128" t="s">
        <v>202</v>
      </c>
      <c r="B44" s="55" t="s">
        <v>67</v>
      </c>
      <c r="C44" s="34"/>
      <c r="D44" s="128"/>
      <c r="E44" s="29" t="s">
        <v>34</v>
      </c>
    </row>
    <row r="45" spans="1:5" ht="54" x14ac:dyDescent="0.25">
      <c r="A45" s="128" t="s">
        <v>203</v>
      </c>
      <c r="B45" s="55" t="s">
        <v>338</v>
      </c>
      <c r="C45" s="29" t="s">
        <v>339</v>
      </c>
      <c r="D45" s="128"/>
      <c r="E45" s="27" t="s">
        <v>35</v>
      </c>
    </row>
    <row r="46" spans="1:5" ht="54" x14ac:dyDescent="0.25">
      <c r="A46" s="128" t="s">
        <v>204</v>
      </c>
      <c r="B46" s="55" t="s">
        <v>26</v>
      </c>
      <c r="C46" s="27"/>
      <c r="D46" s="128" t="s">
        <v>1</v>
      </c>
      <c r="E46" s="29">
        <v>0</v>
      </c>
    </row>
    <row r="47" spans="1:5" ht="72" x14ac:dyDescent="0.25">
      <c r="A47" s="128" t="s">
        <v>205</v>
      </c>
      <c r="B47" s="55" t="s">
        <v>27</v>
      </c>
      <c r="C47" s="28"/>
      <c r="D47" s="128" t="s">
        <v>1</v>
      </c>
      <c r="E47" s="27">
        <v>0</v>
      </c>
    </row>
    <row r="48" spans="1:5" ht="42.75" x14ac:dyDescent="0.25">
      <c r="A48" s="128" t="s">
        <v>206</v>
      </c>
      <c r="B48" s="55" t="s">
        <v>6</v>
      </c>
      <c r="C48" s="29" t="s">
        <v>139</v>
      </c>
      <c r="D48" s="128" t="s">
        <v>7</v>
      </c>
      <c r="E48" s="27">
        <v>0</v>
      </c>
    </row>
    <row r="49" spans="1:5" ht="90" x14ac:dyDescent="0.25">
      <c r="A49" s="128" t="s">
        <v>207</v>
      </c>
      <c r="B49" s="53" t="s">
        <v>340</v>
      </c>
      <c r="C49" s="29" t="s">
        <v>341</v>
      </c>
      <c r="D49" s="128" t="s">
        <v>7</v>
      </c>
      <c r="E49" s="27">
        <v>0</v>
      </c>
    </row>
    <row r="50" spans="1:5" ht="23.25" x14ac:dyDescent="0.25">
      <c r="A50" s="130" t="s">
        <v>173</v>
      </c>
      <c r="B50" s="90"/>
      <c r="C50" s="131"/>
      <c r="D50" s="54"/>
      <c r="E50" s="56"/>
    </row>
    <row r="51" spans="1:5" ht="57" x14ac:dyDescent="0.25">
      <c r="A51" s="128" t="s">
        <v>352</v>
      </c>
      <c r="B51" s="55" t="s">
        <v>342</v>
      </c>
      <c r="C51" s="29" t="s">
        <v>343</v>
      </c>
      <c r="D51" s="54" t="s">
        <v>140</v>
      </c>
      <c r="E51" s="27" t="s">
        <v>296</v>
      </c>
    </row>
    <row r="52" spans="1:5" ht="57" x14ac:dyDescent="0.25">
      <c r="A52" s="128" t="s">
        <v>208</v>
      </c>
      <c r="B52" s="55" t="s">
        <v>104</v>
      </c>
      <c r="C52" s="29" t="s">
        <v>344</v>
      </c>
      <c r="D52" s="54" t="s">
        <v>141</v>
      </c>
      <c r="E52" s="27" t="s">
        <v>87</v>
      </c>
    </row>
    <row r="53" spans="1:5" ht="85.5" x14ac:dyDescent="0.25">
      <c r="A53" s="128" t="s">
        <v>209</v>
      </c>
      <c r="B53" s="55" t="s">
        <v>102</v>
      </c>
      <c r="C53" s="29" t="s">
        <v>345</v>
      </c>
      <c r="D53" s="128"/>
      <c r="E53" s="27" t="s">
        <v>297</v>
      </c>
    </row>
    <row r="54" spans="1:5" ht="57" x14ac:dyDescent="0.25">
      <c r="A54" s="128" t="s">
        <v>210</v>
      </c>
      <c r="B54" s="55" t="s">
        <v>103</v>
      </c>
      <c r="C54" s="27" t="s">
        <v>346</v>
      </c>
      <c r="D54" s="28"/>
      <c r="E54" s="27" t="s">
        <v>297</v>
      </c>
    </row>
    <row r="55" spans="1:5" ht="54" x14ac:dyDescent="0.25">
      <c r="A55" s="128" t="s">
        <v>211</v>
      </c>
      <c r="B55" s="55" t="s">
        <v>347</v>
      </c>
      <c r="C55" s="29" t="s">
        <v>348</v>
      </c>
      <c r="D55" s="54" t="s">
        <v>2</v>
      </c>
      <c r="E55" s="150">
        <v>0.97</v>
      </c>
    </row>
    <row r="56" spans="1:5" ht="72" x14ac:dyDescent="0.25">
      <c r="A56" s="128" t="s">
        <v>212</v>
      </c>
      <c r="B56" s="55" t="s">
        <v>350</v>
      </c>
      <c r="C56" s="29" t="s">
        <v>349</v>
      </c>
      <c r="D56" s="128" t="s">
        <v>142</v>
      </c>
      <c r="E56" s="29" t="s">
        <v>29</v>
      </c>
    </row>
    <row r="57" spans="1:5" ht="23.25" x14ac:dyDescent="0.25">
      <c r="A57" s="130" t="s">
        <v>172</v>
      </c>
      <c r="B57" s="90"/>
      <c r="C57" s="131"/>
      <c r="D57" s="54"/>
      <c r="E57" s="56"/>
    </row>
    <row r="58" spans="1:5" ht="128.25" x14ac:dyDescent="0.25">
      <c r="A58" s="128" t="s">
        <v>213</v>
      </c>
      <c r="B58" s="55" t="s">
        <v>351</v>
      </c>
      <c r="C58" s="27" t="s">
        <v>105</v>
      </c>
      <c r="D58" s="128" t="s">
        <v>0</v>
      </c>
      <c r="E58" s="75" t="s">
        <v>298</v>
      </c>
    </row>
    <row r="59" spans="1:5" ht="120" x14ac:dyDescent="0.25">
      <c r="A59" s="128">
        <v>50</v>
      </c>
      <c r="B59" s="53" t="s">
        <v>353</v>
      </c>
      <c r="C59" s="85" t="s">
        <v>144</v>
      </c>
      <c r="D59" s="128" t="s">
        <v>143</v>
      </c>
      <c r="E59" s="75" t="s">
        <v>401</v>
      </c>
    </row>
    <row r="60" spans="1:5" ht="54" x14ac:dyDescent="0.25">
      <c r="A60" s="128" t="s">
        <v>214</v>
      </c>
      <c r="B60" s="55" t="s">
        <v>391</v>
      </c>
      <c r="C60" s="29" t="s">
        <v>354</v>
      </c>
      <c r="D60" s="128" t="s">
        <v>145</v>
      </c>
      <c r="E60" s="75" t="s">
        <v>299</v>
      </c>
    </row>
    <row r="61" spans="1:5" ht="54" x14ac:dyDescent="0.25">
      <c r="A61" s="128" t="s">
        <v>215</v>
      </c>
      <c r="B61" s="53" t="s">
        <v>392</v>
      </c>
      <c r="C61" s="29" t="s">
        <v>355</v>
      </c>
      <c r="D61" s="128" t="s">
        <v>145</v>
      </c>
      <c r="E61" s="29" t="s">
        <v>300</v>
      </c>
    </row>
    <row r="62" spans="1:5" ht="54" x14ac:dyDescent="0.25">
      <c r="A62" s="128" t="s">
        <v>216</v>
      </c>
      <c r="B62" s="90" t="s">
        <v>393</v>
      </c>
      <c r="C62" s="27" t="s">
        <v>356</v>
      </c>
      <c r="D62" s="133" t="s">
        <v>74</v>
      </c>
      <c r="E62" s="147">
        <v>1169788356</v>
      </c>
    </row>
    <row r="63" spans="1:5" ht="128.25" x14ac:dyDescent="0.25">
      <c r="A63" s="128" t="s">
        <v>217</v>
      </c>
      <c r="B63" s="53" t="s">
        <v>146</v>
      </c>
      <c r="C63" s="29" t="s">
        <v>358</v>
      </c>
      <c r="D63" s="54" t="s">
        <v>147</v>
      </c>
      <c r="E63" s="56" t="s">
        <v>36</v>
      </c>
    </row>
    <row r="64" spans="1:5" ht="71.25" x14ac:dyDescent="0.25">
      <c r="A64" s="128" t="s">
        <v>218</v>
      </c>
      <c r="B64" s="53" t="s">
        <v>150</v>
      </c>
      <c r="C64" s="87" t="s">
        <v>357</v>
      </c>
      <c r="D64" s="54" t="s">
        <v>147</v>
      </c>
      <c r="E64" s="56" t="s">
        <v>37</v>
      </c>
    </row>
    <row r="65" spans="1:5" ht="71.25" x14ac:dyDescent="0.25">
      <c r="A65" s="128" t="s">
        <v>219</v>
      </c>
      <c r="B65" s="53" t="s">
        <v>151</v>
      </c>
      <c r="C65" s="86" t="s">
        <v>357</v>
      </c>
      <c r="D65" s="54" t="s">
        <v>147</v>
      </c>
      <c r="E65" s="56" t="s">
        <v>38</v>
      </c>
    </row>
    <row r="66" spans="1:5" ht="57" x14ac:dyDescent="0.25">
      <c r="A66" s="128" t="s">
        <v>220</v>
      </c>
      <c r="B66" s="55" t="s">
        <v>394</v>
      </c>
      <c r="C66" s="29" t="s">
        <v>359</v>
      </c>
      <c r="D66" s="54" t="s">
        <v>387</v>
      </c>
      <c r="E66" s="56" t="s">
        <v>47</v>
      </c>
    </row>
    <row r="67" spans="1:5" ht="42.75" x14ac:dyDescent="0.25">
      <c r="A67" s="128" t="s">
        <v>221</v>
      </c>
      <c r="B67" s="53" t="s">
        <v>148</v>
      </c>
      <c r="C67" s="87" t="s">
        <v>360</v>
      </c>
      <c r="D67" s="54" t="s">
        <v>387</v>
      </c>
      <c r="E67" s="56" t="s">
        <v>47</v>
      </c>
    </row>
    <row r="68" spans="1:5" ht="54" x14ac:dyDescent="0.25">
      <c r="A68" s="128" t="s">
        <v>222</v>
      </c>
      <c r="B68" s="53" t="s">
        <v>149</v>
      </c>
      <c r="C68" s="86" t="s">
        <v>360</v>
      </c>
      <c r="D68" s="54" t="s">
        <v>387</v>
      </c>
      <c r="E68" s="56" t="s">
        <v>47</v>
      </c>
    </row>
    <row r="69" spans="1:5" ht="45" x14ac:dyDescent="0.25">
      <c r="A69" s="128">
        <v>60</v>
      </c>
      <c r="B69" s="53" t="s">
        <v>361</v>
      </c>
      <c r="C69" s="85" t="s">
        <v>362</v>
      </c>
      <c r="D69" s="27" t="s">
        <v>123</v>
      </c>
      <c r="E69" s="27" t="s">
        <v>47</v>
      </c>
    </row>
    <row r="70" spans="1:5" ht="36" x14ac:dyDescent="0.25">
      <c r="A70" s="128">
        <v>61</v>
      </c>
      <c r="B70" s="55" t="s">
        <v>395</v>
      </c>
      <c r="C70" s="85" t="s">
        <v>363</v>
      </c>
      <c r="D70" s="47" t="s">
        <v>122</v>
      </c>
      <c r="E70" s="27" t="s">
        <v>47</v>
      </c>
    </row>
    <row r="71" spans="1:5" ht="60" x14ac:dyDescent="0.25">
      <c r="A71" s="128" t="s">
        <v>223</v>
      </c>
      <c r="B71" s="53" t="s">
        <v>364</v>
      </c>
      <c r="C71" s="134" t="s">
        <v>365</v>
      </c>
      <c r="D71" s="128"/>
      <c r="E71" s="27" t="s">
        <v>47</v>
      </c>
    </row>
    <row r="72" spans="1:5" ht="60" x14ac:dyDescent="0.25">
      <c r="A72" s="128" t="s">
        <v>224</v>
      </c>
      <c r="B72" s="53" t="s">
        <v>396</v>
      </c>
      <c r="C72" s="85" t="s">
        <v>366</v>
      </c>
      <c r="D72" s="47"/>
      <c r="E72" s="27" t="s">
        <v>47</v>
      </c>
    </row>
    <row r="73" spans="1:5" ht="105" x14ac:dyDescent="0.25">
      <c r="A73" s="128" t="s">
        <v>225</v>
      </c>
      <c r="B73" s="53" t="s">
        <v>397</v>
      </c>
      <c r="C73" s="135" t="s">
        <v>367</v>
      </c>
      <c r="D73" s="128" t="s">
        <v>124</v>
      </c>
      <c r="E73" s="27" t="s">
        <v>47</v>
      </c>
    </row>
    <row r="74" spans="1:5" ht="36" x14ac:dyDescent="0.25">
      <c r="A74" s="128" t="s">
        <v>226</v>
      </c>
      <c r="B74" s="53" t="s">
        <v>398</v>
      </c>
      <c r="C74" s="53" t="s">
        <v>388</v>
      </c>
      <c r="D74" s="128" t="s">
        <v>2</v>
      </c>
      <c r="E74" s="27" t="s">
        <v>47</v>
      </c>
    </row>
    <row r="75" spans="1:5" ht="75" x14ac:dyDescent="0.25">
      <c r="A75" s="128" t="s">
        <v>227</v>
      </c>
      <c r="B75" s="55" t="s">
        <v>399</v>
      </c>
      <c r="C75" s="134" t="s">
        <v>368</v>
      </c>
      <c r="D75" s="132" t="s">
        <v>2</v>
      </c>
      <c r="E75" s="27" t="s">
        <v>47</v>
      </c>
    </row>
    <row r="76" spans="1:5" ht="36" x14ac:dyDescent="0.25">
      <c r="A76" s="128" t="s">
        <v>228</v>
      </c>
      <c r="B76" s="55" t="s">
        <v>121</v>
      </c>
      <c r="C76" s="134" t="s">
        <v>369</v>
      </c>
      <c r="D76" s="132" t="s">
        <v>2</v>
      </c>
      <c r="E76" s="27" t="s">
        <v>47</v>
      </c>
    </row>
    <row r="77" spans="1:5" ht="54" x14ac:dyDescent="0.25">
      <c r="A77" s="128" t="s">
        <v>229</v>
      </c>
      <c r="B77" s="55" t="s">
        <v>404</v>
      </c>
      <c r="C77" s="134"/>
      <c r="D77" s="54" t="s">
        <v>403</v>
      </c>
      <c r="E77" s="27" t="s">
        <v>47</v>
      </c>
    </row>
    <row r="78" spans="1:5" ht="23.25" x14ac:dyDescent="0.25">
      <c r="A78" s="130" t="s">
        <v>153</v>
      </c>
      <c r="B78" s="90"/>
      <c r="C78" s="131"/>
      <c r="D78" s="54"/>
      <c r="E78" s="56"/>
    </row>
    <row r="79" spans="1:5" ht="54" x14ac:dyDescent="0.25">
      <c r="A79" s="128" t="s">
        <v>230</v>
      </c>
      <c r="B79" s="53" t="s">
        <v>154</v>
      </c>
      <c r="C79" s="88" t="s">
        <v>177</v>
      </c>
      <c r="D79" s="136" t="s">
        <v>74</v>
      </c>
      <c r="E79" s="137" t="s">
        <v>416</v>
      </c>
    </row>
    <row r="80" spans="1:5" ht="54" x14ac:dyDescent="0.25">
      <c r="A80" s="128" t="s">
        <v>231</v>
      </c>
      <c r="B80" s="53" t="s">
        <v>179</v>
      </c>
      <c r="C80" s="29" t="s">
        <v>152</v>
      </c>
      <c r="D80" s="136" t="s">
        <v>74</v>
      </c>
      <c r="E80" s="137">
        <v>32804406</v>
      </c>
    </row>
    <row r="81" spans="1:5" ht="128.25" x14ac:dyDescent="0.25">
      <c r="A81" s="128" t="s">
        <v>232</v>
      </c>
      <c r="B81" s="55" t="s">
        <v>178</v>
      </c>
      <c r="C81" s="29" t="s">
        <v>370</v>
      </c>
      <c r="D81" s="128" t="s">
        <v>2</v>
      </c>
      <c r="E81" s="27" t="s">
        <v>61</v>
      </c>
    </row>
    <row r="82" spans="1:5" ht="36" x14ac:dyDescent="0.25">
      <c r="A82" s="128" t="s">
        <v>233</v>
      </c>
      <c r="B82" s="55" t="s">
        <v>106</v>
      </c>
      <c r="C82" s="29" t="s">
        <v>177</v>
      </c>
      <c r="D82" s="136" t="s">
        <v>74</v>
      </c>
      <c r="E82" s="137">
        <v>-374771591</v>
      </c>
    </row>
    <row r="83" spans="1:5" ht="54" x14ac:dyDescent="0.25">
      <c r="A83" s="128" t="s">
        <v>234</v>
      </c>
      <c r="B83" s="55" t="s">
        <v>25</v>
      </c>
      <c r="C83" s="138"/>
      <c r="D83" s="128" t="s">
        <v>69</v>
      </c>
      <c r="E83" s="139">
        <v>0.94679999999999997</v>
      </c>
    </row>
    <row r="84" spans="1:5" ht="57" x14ac:dyDescent="0.25">
      <c r="A84" s="128" t="s">
        <v>235</v>
      </c>
      <c r="B84" s="53" t="s">
        <v>155</v>
      </c>
      <c r="C84" s="139" t="s">
        <v>177</v>
      </c>
      <c r="D84" s="136" t="s">
        <v>74</v>
      </c>
      <c r="E84" s="56" t="s">
        <v>301</v>
      </c>
    </row>
    <row r="85" spans="1:5" ht="42.75" x14ac:dyDescent="0.25">
      <c r="A85" s="128" t="s">
        <v>236</v>
      </c>
      <c r="B85" s="55" t="s">
        <v>156</v>
      </c>
      <c r="C85" s="29" t="s">
        <v>371</v>
      </c>
      <c r="D85" s="128" t="s">
        <v>2</v>
      </c>
      <c r="E85" s="29" t="s">
        <v>39</v>
      </c>
    </row>
    <row r="86" spans="1:5" ht="57" x14ac:dyDescent="0.25">
      <c r="A86" s="128" t="s">
        <v>237</v>
      </c>
      <c r="B86" s="55" t="s">
        <v>107</v>
      </c>
      <c r="C86" s="29" t="s">
        <v>177</v>
      </c>
      <c r="D86" s="136" t="s">
        <v>74</v>
      </c>
      <c r="E86" s="56" t="s">
        <v>302</v>
      </c>
    </row>
    <row r="87" spans="1:5" ht="36" x14ac:dyDescent="0.25">
      <c r="A87" s="128" t="s">
        <v>238</v>
      </c>
      <c r="B87" s="55" t="s">
        <v>10</v>
      </c>
      <c r="C87" s="29" t="s">
        <v>177</v>
      </c>
      <c r="D87" s="128" t="s">
        <v>2</v>
      </c>
      <c r="E87" s="139">
        <v>0.13789999999999999</v>
      </c>
    </row>
    <row r="88" spans="1:5" ht="36" x14ac:dyDescent="0.25">
      <c r="A88" s="128" t="s">
        <v>239</v>
      </c>
      <c r="B88" s="55" t="s">
        <v>11</v>
      </c>
      <c r="C88" s="29" t="s">
        <v>177</v>
      </c>
      <c r="D88" s="128" t="s">
        <v>12</v>
      </c>
      <c r="E88" s="29">
        <v>2.97</v>
      </c>
    </row>
    <row r="89" spans="1:5" ht="18" x14ac:dyDescent="0.25">
      <c r="A89" s="55"/>
      <c r="B89" s="55"/>
      <c r="C89" s="29"/>
      <c r="D89" s="128"/>
      <c r="E89" s="29"/>
    </row>
    <row r="90" spans="1:5" ht="57" x14ac:dyDescent="0.25">
      <c r="A90" s="128" t="s">
        <v>240</v>
      </c>
      <c r="B90" s="55" t="s">
        <v>60</v>
      </c>
      <c r="C90" s="27" t="s">
        <v>372</v>
      </c>
      <c r="D90" s="136" t="s">
        <v>74</v>
      </c>
      <c r="E90" s="27" t="s">
        <v>411</v>
      </c>
    </row>
    <row r="91" spans="1:5" ht="36" x14ac:dyDescent="0.25">
      <c r="A91" s="128" t="s">
        <v>241</v>
      </c>
      <c r="B91" s="55" t="s">
        <v>108</v>
      </c>
      <c r="C91" s="28"/>
      <c r="D91" s="128"/>
      <c r="E91" s="27" t="s">
        <v>303</v>
      </c>
    </row>
    <row r="92" spans="1:5" ht="54" x14ac:dyDescent="0.25">
      <c r="A92" s="128" t="s">
        <v>242</v>
      </c>
      <c r="B92" s="55" t="s">
        <v>157</v>
      </c>
      <c r="C92" s="29" t="s">
        <v>109</v>
      </c>
      <c r="D92" s="136" t="s">
        <v>74</v>
      </c>
      <c r="E92" s="27" t="s">
        <v>413</v>
      </c>
    </row>
    <row r="93" spans="1:5" ht="54" x14ac:dyDescent="0.25">
      <c r="A93" s="128" t="s">
        <v>243</v>
      </c>
      <c r="B93" s="55" t="s">
        <v>110</v>
      </c>
      <c r="C93" s="29" t="s">
        <v>111</v>
      </c>
      <c r="D93" s="136" t="s">
        <v>74</v>
      </c>
      <c r="E93" s="27" t="s">
        <v>414</v>
      </c>
    </row>
    <row r="94" spans="1:5" ht="57" x14ac:dyDescent="0.25">
      <c r="A94" s="128" t="s">
        <v>244</v>
      </c>
      <c r="B94" s="55" t="s">
        <v>373</v>
      </c>
      <c r="C94" s="29" t="s">
        <v>158</v>
      </c>
      <c r="D94" s="136" t="s">
        <v>74</v>
      </c>
      <c r="E94" s="72" t="s">
        <v>304</v>
      </c>
    </row>
    <row r="95" spans="1:5" ht="54" x14ac:dyDescent="0.25">
      <c r="A95" s="128" t="s">
        <v>245</v>
      </c>
      <c r="B95" s="55" t="s">
        <v>374</v>
      </c>
      <c r="C95" s="29" t="s">
        <v>159</v>
      </c>
      <c r="D95" s="136" t="s">
        <v>74</v>
      </c>
      <c r="E95" s="27" t="s">
        <v>40</v>
      </c>
    </row>
    <row r="96" spans="1:5" ht="54" x14ac:dyDescent="0.25">
      <c r="A96" s="128" t="s">
        <v>246</v>
      </c>
      <c r="B96" s="55" t="s">
        <v>112</v>
      </c>
      <c r="C96" s="28"/>
      <c r="D96" s="136" t="s">
        <v>74</v>
      </c>
      <c r="E96" s="140" t="s">
        <v>305</v>
      </c>
    </row>
    <row r="97" spans="1:6" ht="96.75" customHeight="1" x14ac:dyDescent="0.25">
      <c r="A97" s="128" t="s">
        <v>247</v>
      </c>
      <c r="B97" s="55" t="s">
        <v>58</v>
      </c>
      <c r="C97" s="29" t="s">
        <v>375</v>
      </c>
      <c r="D97" s="136" t="s">
        <v>74</v>
      </c>
      <c r="E97" s="153" t="s">
        <v>415</v>
      </c>
      <c r="F97" s="127"/>
    </row>
    <row r="98" spans="1:6" ht="36" x14ac:dyDescent="0.25">
      <c r="A98" s="128" t="s">
        <v>248</v>
      </c>
      <c r="B98" s="55" t="s">
        <v>9</v>
      </c>
      <c r="C98" s="27"/>
      <c r="D98" s="136" t="s">
        <v>74</v>
      </c>
      <c r="E98" s="141">
        <v>5851348</v>
      </c>
    </row>
    <row r="99" spans="1:6" ht="42.75" x14ac:dyDescent="0.25">
      <c r="A99" s="128" t="s">
        <v>249</v>
      </c>
      <c r="B99" s="55" t="s">
        <v>376</v>
      </c>
      <c r="C99" s="29" t="s">
        <v>160</v>
      </c>
      <c r="D99" s="136" t="s">
        <v>74</v>
      </c>
      <c r="E99" s="140" t="s">
        <v>424</v>
      </c>
    </row>
    <row r="100" spans="1:6" ht="23.25" x14ac:dyDescent="0.25">
      <c r="A100" s="130" t="s">
        <v>176</v>
      </c>
      <c r="B100" s="55"/>
      <c r="C100" s="58"/>
      <c r="D100" s="136"/>
      <c r="E100" s="141"/>
    </row>
    <row r="101" spans="1:6" ht="36" x14ac:dyDescent="0.25">
      <c r="A101" s="128" t="s">
        <v>250</v>
      </c>
      <c r="B101" s="55" t="s">
        <v>62</v>
      </c>
      <c r="C101" s="27" t="s">
        <v>377</v>
      </c>
      <c r="D101" s="128"/>
      <c r="E101" s="142">
        <v>41338</v>
      </c>
    </row>
    <row r="102" spans="1:6" ht="18" x14ac:dyDescent="0.25">
      <c r="A102" s="128" t="s">
        <v>251</v>
      </c>
      <c r="B102" s="53" t="s">
        <v>70</v>
      </c>
      <c r="C102" s="29" t="s">
        <v>68</v>
      </c>
      <c r="D102" s="128"/>
      <c r="E102" s="29" t="s">
        <v>41</v>
      </c>
    </row>
    <row r="103" spans="1:6" ht="36" x14ac:dyDescent="0.25">
      <c r="A103" s="128" t="s">
        <v>252</v>
      </c>
      <c r="B103" s="53" t="s">
        <v>162</v>
      </c>
      <c r="C103" s="143"/>
      <c r="D103" s="128" t="s">
        <v>76</v>
      </c>
      <c r="E103" s="29" t="s">
        <v>306</v>
      </c>
    </row>
    <row r="104" spans="1:6" ht="42.75" x14ac:dyDescent="0.25">
      <c r="A104" s="128" t="s">
        <v>253</v>
      </c>
      <c r="B104" s="53" t="s">
        <v>163</v>
      </c>
      <c r="C104" s="29" t="s">
        <v>161</v>
      </c>
      <c r="D104" s="128" t="s">
        <v>16</v>
      </c>
      <c r="E104" s="29" t="s">
        <v>42</v>
      </c>
    </row>
    <row r="105" spans="1:6" ht="36" x14ac:dyDescent="0.25">
      <c r="A105" s="128" t="s">
        <v>254</v>
      </c>
      <c r="B105" s="55" t="s">
        <v>71</v>
      </c>
      <c r="C105" s="29" t="s">
        <v>72</v>
      </c>
      <c r="D105" s="128"/>
      <c r="E105" s="27" t="s">
        <v>43</v>
      </c>
    </row>
    <row r="106" spans="1:6" ht="54" x14ac:dyDescent="0.25">
      <c r="A106" s="128" t="s">
        <v>255</v>
      </c>
      <c r="B106" s="55" t="s">
        <v>164</v>
      </c>
      <c r="C106" s="29"/>
      <c r="D106" s="128"/>
      <c r="E106" s="29" t="s">
        <v>44</v>
      </c>
    </row>
    <row r="107" spans="1:6" ht="72" x14ac:dyDescent="0.25">
      <c r="A107" s="128" t="s">
        <v>256</v>
      </c>
      <c r="B107" s="55" t="s">
        <v>378</v>
      </c>
      <c r="C107" s="29" t="s">
        <v>73</v>
      </c>
      <c r="D107" s="128" t="s">
        <v>74</v>
      </c>
      <c r="E107" s="27" t="s">
        <v>423</v>
      </c>
    </row>
    <row r="108" spans="1:6" ht="102" x14ac:dyDescent="0.25">
      <c r="A108" s="128" t="s">
        <v>257</v>
      </c>
      <c r="B108" s="55" t="s">
        <v>75</v>
      </c>
      <c r="C108" s="27" t="s">
        <v>165</v>
      </c>
      <c r="D108" s="128"/>
      <c r="E108" s="29" t="s">
        <v>81</v>
      </c>
    </row>
    <row r="109" spans="1:6" ht="72" x14ac:dyDescent="0.25">
      <c r="A109" s="128" t="s">
        <v>258</v>
      </c>
      <c r="B109" s="55" t="s">
        <v>59</v>
      </c>
      <c r="C109" s="29"/>
      <c r="D109" s="128" t="s">
        <v>16</v>
      </c>
      <c r="E109" s="29" t="s">
        <v>45</v>
      </c>
    </row>
    <row r="110" spans="1:6" ht="99.75" x14ac:dyDescent="0.25">
      <c r="A110" s="128" t="s">
        <v>259</v>
      </c>
      <c r="B110" s="55" t="s">
        <v>83</v>
      </c>
      <c r="C110" s="29"/>
      <c r="D110" s="128" t="s">
        <v>16</v>
      </c>
      <c r="E110" s="29" t="s">
        <v>420</v>
      </c>
    </row>
    <row r="111" spans="1:6" ht="36" x14ac:dyDescent="0.25">
      <c r="A111" s="128" t="s">
        <v>260</v>
      </c>
      <c r="B111" s="55" t="s">
        <v>82</v>
      </c>
      <c r="C111" s="28"/>
      <c r="D111" s="128" t="s">
        <v>16</v>
      </c>
      <c r="E111" s="27" t="s">
        <v>88</v>
      </c>
    </row>
    <row r="112" spans="1:6" ht="18" x14ac:dyDescent="0.25">
      <c r="A112" s="128" t="s">
        <v>261</v>
      </c>
      <c r="B112" s="55" t="s">
        <v>77</v>
      </c>
      <c r="C112" s="29"/>
      <c r="D112" s="128" t="s">
        <v>76</v>
      </c>
      <c r="E112" s="144" t="s">
        <v>46</v>
      </c>
    </row>
    <row r="113" spans="1:5" ht="72" x14ac:dyDescent="0.25">
      <c r="A113" s="128" t="s">
        <v>262</v>
      </c>
      <c r="B113" s="55" t="s">
        <v>166</v>
      </c>
      <c r="C113" s="28"/>
      <c r="D113" s="128" t="s">
        <v>76</v>
      </c>
      <c r="E113" s="76">
        <v>41661</v>
      </c>
    </row>
    <row r="114" spans="1:5" ht="23.25" x14ac:dyDescent="0.25">
      <c r="A114" s="130" t="s">
        <v>170</v>
      </c>
      <c r="B114" s="55"/>
      <c r="C114" s="58"/>
      <c r="D114" s="136"/>
      <c r="E114" s="141"/>
    </row>
    <row r="115" spans="1:5" ht="36" x14ac:dyDescent="0.25">
      <c r="A115" s="128" t="s">
        <v>379</v>
      </c>
      <c r="B115" s="55" t="s">
        <v>114</v>
      </c>
      <c r="C115" s="29" t="s">
        <v>167</v>
      </c>
      <c r="D115" s="145"/>
      <c r="E115" s="76" t="s">
        <v>307</v>
      </c>
    </row>
    <row r="116" spans="1:5" ht="54" x14ac:dyDescent="0.25">
      <c r="A116" s="128" t="s">
        <v>380</v>
      </c>
      <c r="B116" s="55" t="s">
        <v>113</v>
      </c>
      <c r="C116" s="28"/>
      <c r="D116" s="128" t="s">
        <v>13</v>
      </c>
      <c r="E116" s="27" t="s">
        <v>425</v>
      </c>
    </row>
    <row r="117" spans="1:5" ht="85.5" x14ac:dyDescent="0.25">
      <c r="A117" s="128" t="s">
        <v>263</v>
      </c>
      <c r="B117" s="55" t="s">
        <v>115</v>
      </c>
      <c r="C117" s="29" t="s">
        <v>381</v>
      </c>
      <c r="D117" s="128" t="s">
        <v>2</v>
      </c>
      <c r="E117" s="27" t="s">
        <v>412</v>
      </c>
    </row>
    <row r="118" spans="1:5" ht="185.25" x14ac:dyDescent="0.25">
      <c r="A118" s="128" t="s">
        <v>264</v>
      </c>
      <c r="B118" s="55" t="s">
        <v>116</v>
      </c>
      <c r="C118" s="29" t="s">
        <v>382</v>
      </c>
      <c r="D118" s="128" t="s">
        <v>117</v>
      </c>
      <c r="E118" s="26" t="s">
        <v>426</v>
      </c>
    </row>
    <row r="119" spans="1:5" ht="54" x14ac:dyDescent="0.25">
      <c r="A119" s="128" t="s">
        <v>265</v>
      </c>
      <c r="B119" s="55" t="s">
        <v>168</v>
      </c>
      <c r="C119" s="29" t="s">
        <v>90</v>
      </c>
      <c r="D119" s="128" t="s">
        <v>14</v>
      </c>
      <c r="E119" s="144" t="s">
        <v>89</v>
      </c>
    </row>
    <row r="120" spans="1:5" ht="57" x14ac:dyDescent="0.25">
      <c r="A120" s="128" t="s">
        <v>266</v>
      </c>
      <c r="B120" s="55" t="s">
        <v>118</v>
      </c>
      <c r="C120" s="29" t="s">
        <v>91</v>
      </c>
      <c r="D120" s="128" t="s">
        <v>14</v>
      </c>
      <c r="E120" s="149" t="s">
        <v>422</v>
      </c>
    </row>
    <row r="121" spans="1:5" ht="23.25" x14ac:dyDescent="0.25">
      <c r="A121" s="130" t="s">
        <v>169</v>
      </c>
      <c r="B121" s="55"/>
      <c r="C121" s="29"/>
      <c r="D121" s="128"/>
      <c r="E121" s="144"/>
    </row>
    <row r="122" spans="1:5" ht="18" x14ac:dyDescent="0.25">
      <c r="A122" s="128" t="s">
        <v>267</v>
      </c>
      <c r="B122" s="55" t="s">
        <v>15</v>
      </c>
      <c r="C122" s="29" t="s">
        <v>92</v>
      </c>
      <c r="D122" s="128"/>
      <c r="E122" s="29" t="s">
        <v>48</v>
      </c>
    </row>
    <row r="123" spans="1:5" ht="57" x14ac:dyDescent="0.25">
      <c r="A123" s="128" t="s">
        <v>268</v>
      </c>
      <c r="B123" s="55" t="s">
        <v>17</v>
      </c>
      <c r="C123" s="29" t="s">
        <v>383</v>
      </c>
      <c r="D123" s="128"/>
      <c r="E123" s="152" t="s">
        <v>419</v>
      </c>
    </row>
    <row r="124" spans="1:5" ht="57" x14ac:dyDescent="0.25">
      <c r="A124" s="128" t="s">
        <v>269</v>
      </c>
      <c r="B124" s="55" t="s">
        <v>119</v>
      </c>
      <c r="C124" s="29" t="s">
        <v>384</v>
      </c>
      <c r="D124" s="128"/>
      <c r="E124" s="29" t="s">
        <v>402</v>
      </c>
    </row>
    <row r="125" spans="1:5" ht="42.75" x14ac:dyDescent="0.25">
      <c r="A125" s="128" t="s">
        <v>270</v>
      </c>
      <c r="B125" s="55" t="s">
        <v>120</v>
      </c>
      <c r="C125" s="29" t="s">
        <v>385</v>
      </c>
      <c r="D125" s="128"/>
      <c r="E125" s="29" t="s">
        <v>402</v>
      </c>
    </row>
    <row r="126" spans="1:5" ht="54" x14ac:dyDescent="0.25">
      <c r="A126" s="128" t="s">
        <v>271</v>
      </c>
      <c r="B126" s="55" t="s">
        <v>18</v>
      </c>
      <c r="C126" s="27" t="s">
        <v>49</v>
      </c>
      <c r="D126" s="128"/>
      <c r="E126" s="29" t="s">
        <v>47</v>
      </c>
    </row>
    <row r="127" spans="1:5" ht="54" x14ac:dyDescent="0.25">
      <c r="A127" s="128" t="s">
        <v>272</v>
      </c>
      <c r="B127" s="55" t="s">
        <v>19</v>
      </c>
      <c r="C127" s="29" t="s">
        <v>386</v>
      </c>
      <c r="D127" s="128"/>
      <c r="E127" s="146" t="s">
        <v>47</v>
      </c>
    </row>
    <row r="128" spans="1:5" ht="36" x14ac:dyDescent="0.25">
      <c r="A128" s="128" t="s">
        <v>273</v>
      </c>
      <c r="B128" s="55" t="s">
        <v>21</v>
      </c>
      <c r="C128" s="27" t="s">
        <v>49</v>
      </c>
      <c r="D128" s="128"/>
      <c r="E128" s="151" t="s">
        <v>418</v>
      </c>
    </row>
    <row r="129" spans="1:6" ht="42.75" x14ac:dyDescent="0.25">
      <c r="A129" s="128" t="s">
        <v>274</v>
      </c>
      <c r="B129" s="55" t="s">
        <v>20</v>
      </c>
      <c r="C129" s="27" t="s">
        <v>171</v>
      </c>
      <c r="D129" s="128"/>
      <c r="E129" s="151" t="s">
        <v>417</v>
      </c>
      <c r="F129" s="127"/>
    </row>
    <row r="130" spans="1:6" ht="50.45" customHeight="1" x14ac:dyDescent="0.25">
      <c r="A130" s="128" t="s">
        <v>275</v>
      </c>
      <c r="B130" s="55" t="s">
        <v>22</v>
      </c>
      <c r="C130" s="27"/>
      <c r="D130" s="145"/>
      <c r="E130" s="151" t="s">
        <v>421</v>
      </c>
    </row>
    <row r="131" spans="1:6" x14ac:dyDescent="0.25">
      <c r="B131" s="93"/>
    </row>
  </sheetData>
  <mergeCells count="5">
    <mergeCell ref="A4:A5"/>
    <mergeCell ref="B4:B5"/>
    <mergeCell ref="C4:C5"/>
    <mergeCell ref="D4:D5"/>
    <mergeCell ref="E4:E5"/>
  </mergeCells>
  <hyperlinks>
    <hyperlink ref="E129" r:id="rId1" xr:uid="{00000000-0004-0000-0000-000000000000}"/>
    <hyperlink ref="E123" r:id="rId2" xr:uid="{00000000-0004-0000-0000-000001000000}"/>
    <hyperlink ref="E130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53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J139"/>
  <sheetViews>
    <sheetView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E7" sqref="E7"/>
    </sheetView>
  </sheetViews>
  <sheetFormatPr defaultColWidth="8.7109375" defaultRowHeight="18" x14ac:dyDescent="0.25"/>
  <cols>
    <col min="1" max="1" width="9" style="2" customWidth="1"/>
    <col min="2" max="2" width="44.140625" style="83" customWidth="1"/>
    <col min="3" max="3" width="46" style="25" customWidth="1"/>
    <col min="4" max="4" width="16" style="3" customWidth="1"/>
    <col min="5" max="5" width="40.85546875" customWidth="1"/>
    <col min="6" max="8" width="8.7109375" style="100"/>
    <col min="9" max="9" width="8.42578125" style="19" customWidth="1"/>
    <col min="10" max="12" width="8.42578125" style="12" customWidth="1"/>
    <col min="13" max="738" width="8.7109375" style="12"/>
    <col min="739" max="16384" width="8.7109375" style="1"/>
  </cols>
  <sheetData>
    <row r="1" spans="1:738" ht="18.75" customHeight="1" x14ac:dyDescent="0.25">
      <c r="A1" s="4"/>
      <c r="B1" s="83" t="s">
        <v>405</v>
      </c>
    </row>
    <row r="2" spans="1:738" ht="16.5" customHeight="1" x14ac:dyDescent="0.25">
      <c r="A2" s="5"/>
      <c r="B2" s="83" t="s">
        <v>406</v>
      </c>
    </row>
    <row r="3" spans="1:738" ht="9.75" customHeight="1" thickBot="1" x14ac:dyDescent="0.3"/>
    <row r="4" spans="1:738" s="79" customFormat="1" ht="18.75" customHeight="1" x14ac:dyDescent="0.3">
      <c r="A4" s="154" t="s">
        <v>308</v>
      </c>
      <c r="B4" s="154" t="s">
        <v>100</v>
      </c>
      <c r="C4" s="154" t="s">
        <v>101</v>
      </c>
      <c r="D4" s="156" t="s">
        <v>24</v>
      </c>
      <c r="E4" s="156" t="s">
        <v>407</v>
      </c>
      <c r="F4" s="78"/>
      <c r="G4" s="78"/>
      <c r="H4" s="78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78"/>
      <c r="UC4" s="78"/>
      <c r="UD4" s="78"/>
      <c r="UE4" s="78"/>
      <c r="UF4" s="78"/>
      <c r="UG4" s="78"/>
      <c r="UH4" s="78"/>
      <c r="UI4" s="78"/>
      <c r="UJ4" s="78"/>
      <c r="UK4" s="78"/>
      <c r="UL4" s="78"/>
      <c r="UM4" s="78"/>
      <c r="UN4" s="78"/>
      <c r="UO4" s="78"/>
      <c r="UP4" s="78"/>
      <c r="UQ4" s="78"/>
      <c r="UR4" s="78"/>
      <c r="US4" s="78"/>
      <c r="UT4" s="78"/>
      <c r="UU4" s="78"/>
      <c r="UV4" s="78"/>
      <c r="UW4" s="78"/>
      <c r="UX4" s="78"/>
      <c r="UY4" s="78"/>
      <c r="UZ4" s="78"/>
      <c r="VA4" s="78"/>
      <c r="VB4" s="78"/>
      <c r="VC4" s="78"/>
      <c r="VD4" s="78"/>
      <c r="VE4" s="78"/>
      <c r="VF4" s="78"/>
      <c r="VG4" s="78"/>
      <c r="VH4" s="78"/>
      <c r="VI4" s="78"/>
      <c r="VJ4" s="78"/>
      <c r="VK4" s="78"/>
      <c r="VL4" s="78"/>
      <c r="VM4" s="78"/>
      <c r="VN4" s="78"/>
      <c r="VO4" s="78"/>
      <c r="VP4" s="78"/>
      <c r="VQ4" s="78"/>
      <c r="VR4" s="78"/>
      <c r="VS4" s="78"/>
      <c r="VT4" s="78"/>
      <c r="VU4" s="78"/>
      <c r="VV4" s="78"/>
      <c r="VW4" s="78"/>
      <c r="VX4" s="78"/>
      <c r="VY4" s="78"/>
      <c r="VZ4" s="78"/>
      <c r="WA4" s="78"/>
      <c r="WB4" s="78"/>
      <c r="WC4" s="78"/>
      <c r="WD4" s="78"/>
      <c r="WE4" s="78"/>
      <c r="WF4" s="78"/>
      <c r="WG4" s="78"/>
      <c r="WH4" s="78"/>
      <c r="WI4" s="78"/>
      <c r="WJ4" s="78"/>
      <c r="WK4" s="78"/>
      <c r="WL4" s="78"/>
      <c r="WM4" s="78"/>
      <c r="WN4" s="78"/>
      <c r="WO4" s="78"/>
      <c r="WP4" s="78"/>
      <c r="WQ4" s="78"/>
      <c r="WR4" s="78"/>
      <c r="WS4" s="78"/>
      <c r="WT4" s="78"/>
      <c r="WU4" s="78"/>
      <c r="WV4" s="78"/>
      <c r="WW4" s="78"/>
      <c r="WX4" s="78"/>
      <c r="WY4" s="78"/>
      <c r="WZ4" s="78"/>
      <c r="XA4" s="78"/>
      <c r="XB4" s="78"/>
      <c r="XC4" s="78"/>
      <c r="XD4" s="78"/>
      <c r="XE4" s="78"/>
      <c r="XF4" s="78"/>
      <c r="XG4" s="78"/>
      <c r="XH4" s="78"/>
      <c r="XI4" s="78"/>
      <c r="XJ4" s="78"/>
      <c r="XK4" s="78"/>
      <c r="XL4" s="78"/>
      <c r="XM4" s="78"/>
      <c r="XN4" s="78"/>
      <c r="XO4" s="78"/>
      <c r="XP4" s="78"/>
      <c r="XQ4" s="78"/>
      <c r="XR4" s="78"/>
      <c r="XS4" s="78"/>
      <c r="XT4" s="78"/>
      <c r="XU4" s="78"/>
      <c r="XV4" s="78"/>
      <c r="XW4" s="78"/>
      <c r="XX4" s="78"/>
      <c r="XY4" s="78"/>
      <c r="XZ4" s="78"/>
      <c r="YA4" s="78"/>
      <c r="YB4" s="78"/>
      <c r="YC4" s="78"/>
      <c r="YD4" s="78"/>
      <c r="YE4" s="78"/>
      <c r="YF4" s="78"/>
      <c r="YG4" s="78"/>
      <c r="YH4" s="78"/>
      <c r="YI4" s="78"/>
      <c r="YJ4" s="78"/>
      <c r="YK4" s="78"/>
      <c r="YL4" s="78"/>
      <c r="YM4" s="78"/>
      <c r="YN4" s="78"/>
      <c r="YO4" s="78"/>
      <c r="YP4" s="78"/>
      <c r="YQ4" s="78"/>
      <c r="YR4" s="78"/>
      <c r="YS4" s="78"/>
      <c r="YT4" s="78"/>
      <c r="YU4" s="78"/>
      <c r="YV4" s="78"/>
      <c r="YW4" s="78"/>
      <c r="YX4" s="78"/>
      <c r="YY4" s="78"/>
      <c r="YZ4" s="78"/>
      <c r="ZA4" s="78"/>
      <c r="ZB4" s="78"/>
      <c r="ZC4" s="78"/>
      <c r="ZD4" s="78"/>
      <c r="ZE4" s="78"/>
      <c r="ZF4" s="78"/>
      <c r="ZG4" s="78"/>
      <c r="ZH4" s="78"/>
      <c r="ZI4" s="78"/>
      <c r="ZJ4" s="78"/>
      <c r="ZK4" s="78"/>
      <c r="ZL4" s="78"/>
      <c r="ZM4" s="78"/>
      <c r="ZN4" s="78"/>
      <c r="ZO4" s="78"/>
      <c r="ZP4" s="78"/>
      <c r="ZQ4" s="78"/>
      <c r="ZR4" s="78"/>
      <c r="ZS4" s="78"/>
      <c r="ZT4" s="78"/>
      <c r="ZU4" s="78"/>
      <c r="ZV4" s="78"/>
      <c r="ZW4" s="78"/>
      <c r="ZX4" s="78"/>
      <c r="ZY4" s="78"/>
      <c r="ZZ4" s="78"/>
      <c r="AAA4" s="78"/>
      <c r="AAB4" s="78"/>
      <c r="AAC4" s="78"/>
      <c r="AAD4" s="78"/>
      <c r="AAE4" s="78"/>
      <c r="AAF4" s="78"/>
      <c r="AAG4" s="78"/>
      <c r="AAH4" s="78"/>
      <c r="AAI4" s="78"/>
      <c r="AAJ4" s="78"/>
      <c r="AAK4" s="78"/>
      <c r="AAL4" s="78"/>
      <c r="AAM4" s="78"/>
      <c r="AAN4" s="78"/>
      <c r="AAO4" s="78"/>
      <c r="AAP4" s="78"/>
      <c r="AAQ4" s="78"/>
      <c r="AAR4" s="78"/>
      <c r="AAS4" s="78"/>
      <c r="AAT4" s="78"/>
      <c r="AAU4" s="78"/>
      <c r="AAV4" s="78"/>
      <c r="AAW4" s="78"/>
      <c r="AAX4" s="78"/>
      <c r="AAY4" s="78"/>
      <c r="AAZ4" s="78"/>
      <c r="ABA4" s="78"/>
      <c r="ABB4" s="78"/>
      <c r="ABC4" s="78"/>
      <c r="ABD4" s="78"/>
      <c r="ABE4" s="78"/>
      <c r="ABF4" s="78"/>
      <c r="ABG4" s="78"/>
      <c r="ABH4" s="78"/>
      <c r="ABI4" s="78"/>
      <c r="ABJ4" s="78"/>
    </row>
    <row r="5" spans="1:738" s="82" customFormat="1" ht="48" customHeight="1" thickBot="1" x14ac:dyDescent="0.35">
      <c r="A5" s="155"/>
      <c r="B5" s="155"/>
      <c r="C5" s="155"/>
      <c r="D5" s="157"/>
      <c r="E5" s="157"/>
      <c r="F5" s="81"/>
      <c r="G5" s="81"/>
      <c r="H5" s="81"/>
      <c r="I5" s="80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1"/>
      <c r="NQ5" s="81"/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1"/>
      <c r="PA5" s="81"/>
      <c r="PB5" s="81"/>
      <c r="PC5" s="81"/>
      <c r="PD5" s="81"/>
      <c r="PE5" s="81"/>
      <c r="PF5" s="81"/>
      <c r="PG5" s="81"/>
      <c r="PH5" s="81"/>
      <c r="PI5" s="81"/>
      <c r="PJ5" s="81"/>
      <c r="PK5" s="81"/>
      <c r="PL5" s="81"/>
      <c r="PM5" s="81"/>
      <c r="PN5" s="81"/>
      <c r="PO5" s="81"/>
      <c r="PP5" s="81"/>
      <c r="PQ5" s="81"/>
      <c r="PR5" s="81"/>
      <c r="PS5" s="81"/>
      <c r="PT5" s="81"/>
      <c r="PU5" s="81"/>
      <c r="PV5" s="81"/>
      <c r="PW5" s="81"/>
      <c r="PX5" s="81"/>
      <c r="PY5" s="81"/>
      <c r="PZ5" s="81"/>
      <c r="QA5" s="81"/>
      <c r="QB5" s="81"/>
      <c r="QC5" s="81"/>
      <c r="QD5" s="81"/>
      <c r="QE5" s="81"/>
      <c r="QF5" s="81"/>
      <c r="QG5" s="81"/>
      <c r="QH5" s="81"/>
      <c r="QI5" s="81"/>
      <c r="QJ5" s="81"/>
      <c r="QK5" s="81"/>
      <c r="QL5" s="81"/>
      <c r="QM5" s="81"/>
      <c r="QN5" s="81"/>
      <c r="QO5" s="81"/>
      <c r="QP5" s="81"/>
      <c r="QQ5" s="81"/>
      <c r="QR5" s="81"/>
      <c r="QS5" s="81"/>
      <c r="QT5" s="81"/>
      <c r="QU5" s="81"/>
      <c r="QV5" s="81"/>
      <c r="QW5" s="81"/>
      <c r="QX5" s="81"/>
      <c r="QY5" s="81"/>
      <c r="QZ5" s="81"/>
      <c r="RA5" s="81"/>
      <c r="RB5" s="81"/>
      <c r="RC5" s="81"/>
      <c r="RD5" s="81"/>
      <c r="RE5" s="81"/>
      <c r="RF5" s="81"/>
      <c r="RG5" s="81"/>
      <c r="RH5" s="81"/>
      <c r="RI5" s="81"/>
      <c r="RJ5" s="81"/>
      <c r="RK5" s="81"/>
      <c r="RL5" s="81"/>
      <c r="RM5" s="81"/>
      <c r="RN5" s="81"/>
      <c r="RO5" s="81"/>
      <c r="RP5" s="81"/>
      <c r="RQ5" s="81"/>
      <c r="RR5" s="81"/>
      <c r="RS5" s="81"/>
      <c r="RT5" s="81"/>
      <c r="RU5" s="81"/>
      <c r="RV5" s="81"/>
      <c r="RW5" s="81"/>
      <c r="RX5" s="81"/>
      <c r="RY5" s="81"/>
      <c r="RZ5" s="81"/>
      <c r="SA5" s="81"/>
      <c r="SB5" s="81"/>
      <c r="SC5" s="81"/>
      <c r="SD5" s="81"/>
      <c r="SE5" s="81"/>
      <c r="SF5" s="81"/>
      <c r="SG5" s="81"/>
      <c r="SH5" s="81"/>
      <c r="SI5" s="81"/>
      <c r="SJ5" s="81"/>
      <c r="SK5" s="81"/>
      <c r="SL5" s="81"/>
      <c r="SM5" s="81"/>
      <c r="SN5" s="81"/>
      <c r="SO5" s="81"/>
      <c r="SP5" s="81"/>
      <c r="SQ5" s="81"/>
      <c r="SR5" s="81"/>
      <c r="SS5" s="81"/>
      <c r="ST5" s="81"/>
      <c r="SU5" s="81"/>
      <c r="SV5" s="81"/>
      <c r="SW5" s="81"/>
      <c r="SX5" s="81"/>
      <c r="SY5" s="81"/>
      <c r="SZ5" s="81"/>
      <c r="TA5" s="81"/>
      <c r="TB5" s="81"/>
      <c r="TC5" s="81"/>
      <c r="TD5" s="81"/>
      <c r="TE5" s="81"/>
      <c r="TF5" s="81"/>
      <c r="TG5" s="81"/>
      <c r="TH5" s="81"/>
      <c r="TI5" s="81"/>
      <c r="TJ5" s="81"/>
      <c r="TK5" s="81"/>
      <c r="TL5" s="81"/>
      <c r="TM5" s="81"/>
      <c r="TN5" s="81"/>
      <c r="TO5" s="81"/>
      <c r="TP5" s="81"/>
      <c r="TQ5" s="81"/>
      <c r="TR5" s="81"/>
      <c r="TS5" s="81"/>
      <c r="TT5" s="81"/>
      <c r="TU5" s="81"/>
      <c r="TV5" s="81"/>
      <c r="TW5" s="81"/>
      <c r="TX5" s="81"/>
      <c r="TY5" s="81"/>
      <c r="TZ5" s="81"/>
      <c r="UA5" s="81"/>
      <c r="UB5" s="81"/>
      <c r="UC5" s="81"/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  <c r="AAF5" s="81"/>
      <c r="AAG5" s="81"/>
      <c r="AAH5" s="81"/>
      <c r="AAI5" s="81"/>
      <c r="AAJ5" s="81"/>
      <c r="AAK5" s="81"/>
      <c r="AAL5" s="81"/>
      <c r="AAM5" s="81"/>
      <c r="AAN5" s="81"/>
      <c r="AAO5" s="81"/>
      <c r="AAP5" s="81"/>
      <c r="AAQ5" s="81"/>
      <c r="AAR5" s="81"/>
      <c r="AAS5" s="81"/>
      <c r="AAT5" s="81"/>
      <c r="AAU5" s="81"/>
      <c r="AAV5" s="81"/>
      <c r="AAW5" s="81"/>
      <c r="AAX5" s="81"/>
      <c r="AAY5" s="81"/>
      <c r="AAZ5" s="81"/>
      <c r="ABA5" s="81"/>
      <c r="ABB5" s="81"/>
      <c r="ABC5" s="81"/>
      <c r="ABD5" s="81"/>
      <c r="ABE5" s="81"/>
      <c r="ABF5" s="81"/>
      <c r="ABG5" s="81"/>
      <c r="ABH5" s="81"/>
      <c r="ABI5" s="81"/>
      <c r="ABJ5" s="81"/>
    </row>
    <row r="6" spans="1:738" s="66" customFormat="1" ht="48" customHeight="1" x14ac:dyDescent="0.2">
      <c r="A6" s="59" t="s">
        <v>175</v>
      </c>
      <c r="B6" s="60"/>
      <c r="C6" s="61"/>
      <c r="D6" s="62"/>
      <c r="E6" s="94"/>
      <c r="F6" s="65"/>
      <c r="G6" s="65"/>
      <c r="H6" s="65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</row>
    <row r="7" spans="1:738" x14ac:dyDescent="0.25">
      <c r="A7" s="101" t="s">
        <v>276</v>
      </c>
      <c r="B7" s="102" t="s">
        <v>50</v>
      </c>
      <c r="C7" s="103"/>
      <c r="D7" s="101"/>
      <c r="E7" s="126" t="s">
        <v>408</v>
      </c>
      <c r="I7" s="1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2.75" x14ac:dyDescent="0.25">
      <c r="A8" s="45" t="s">
        <v>277</v>
      </c>
      <c r="B8" s="41" t="s">
        <v>78</v>
      </c>
      <c r="C8" s="30" t="s">
        <v>79</v>
      </c>
      <c r="D8" s="46"/>
      <c r="E8" s="95"/>
      <c r="I8" s="1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85.5" x14ac:dyDescent="0.25">
      <c r="A9" s="45" t="s">
        <v>278</v>
      </c>
      <c r="B9" s="41" t="s">
        <v>51</v>
      </c>
      <c r="C9" s="30" t="s">
        <v>309</v>
      </c>
      <c r="D9" s="46"/>
      <c r="E9" s="95"/>
      <c r="I9" s="35"/>
      <c r="J9" s="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2" customFormat="1" ht="256.5" x14ac:dyDescent="0.2">
      <c r="A10" s="45" t="s">
        <v>279</v>
      </c>
      <c r="B10" s="41" t="s">
        <v>310</v>
      </c>
      <c r="C10" s="30" t="s">
        <v>311</v>
      </c>
      <c r="D10" s="46"/>
      <c r="E10" s="96"/>
      <c r="I10" s="1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2" customFormat="1" ht="142.5" x14ac:dyDescent="0.2">
      <c r="A11" s="57" t="s">
        <v>280</v>
      </c>
      <c r="B11" s="41" t="s">
        <v>64</v>
      </c>
      <c r="C11" s="29" t="s">
        <v>389</v>
      </c>
      <c r="D11" s="46"/>
      <c r="E11" s="96"/>
      <c r="I11" s="1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2" customFormat="1" ht="42.75" x14ac:dyDescent="0.2">
      <c r="A12" s="101" t="s">
        <v>281</v>
      </c>
      <c r="B12" s="105" t="s">
        <v>312</v>
      </c>
      <c r="C12" s="106" t="s">
        <v>314</v>
      </c>
      <c r="D12" s="107"/>
      <c r="E12" s="125"/>
      <c r="I12" s="1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36" x14ac:dyDescent="0.25">
      <c r="A13" s="57" t="s">
        <v>282</v>
      </c>
      <c r="B13" s="41" t="s">
        <v>313</v>
      </c>
      <c r="C13" s="30"/>
      <c r="D13" s="46"/>
      <c r="E13" s="95"/>
      <c r="I13" s="1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6" x14ac:dyDescent="0.25">
      <c r="A14" s="101" t="s">
        <v>283</v>
      </c>
      <c r="B14" s="109" t="s">
        <v>52</v>
      </c>
      <c r="C14" s="106" t="s">
        <v>315</v>
      </c>
      <c r="D14" s="107" t="s">
        <v>0</v>
      </c>
      <c r="E14" s="124"/>
      <c r="I14" s="1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4" x14ac:dyDescent="0.25">
      <c r="A15" s="57" t="s">
        <v>284</v>
      </c>
      <c r="B15" s="41" t="s">
        <v>53</v>
      </c>
      <c r="C15" s="30" t="s">
        <v>316</v>
      </c>
      <c r="D15" s="46" t="s">
        <v>0</v>
      </c>
      <c r="E15" s="95"/>
      <c r="I15" s="1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2" customFormat="1" ht="54" x14ac:dyDescent="0.2">
      <c r="A16" s="57" t="s">
        <v>285</v>
      </c>
      <c r="B16" s="41" t="s">
        <v>317</v>
      </c>
      <c r="C16" s="30" t="s">
        <v>318</v>
      </c>
      <c r="D16" s="46" t="s">
        <v>2</v>
      </c>
      <c r="E16" s="96"/>
      <c r="I16" s="1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8.5" x14ac:dyDescent="0.25">
      <c r="A17" s="57" t="s">
        <v>286</v>
      </c>
      <c r="B17" s="52" t="s">
        <v>65</v>
      </c>
      <c r="C17" s="26" t="s">
        <v>130</v>
      </c>
      <c r="D17" s="46"/>
      <c r="E17" s="95"/>
      <c r="I17" s="1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2" customFormat="1" x14ac:dyDescent="0.2">
      <c r="A18" s="57" t="s">
        <v>287</v>
      </c>
      <c r="B18" s="52" t="s">
        <v>54</v>
      </c>
      <c r="C18" s="26" t="s">
        <v>94</v>
      </c>
      <c r="D18" s="46"/>
      <c r="E18" s="96"/>
      <c r="I18" s="1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4" customFormat="1" ht="57" x14ac:dyDescent="0.2">
      <c r="A19" s="57" t="s">
        <v>288</v>
      </c>
      <c r="B19" s="53" t="s">
        <v>66</v>
      </c>
      <c r="C19" s="30" t="s">
        <v>319</v>
      </c>
      <c r="D19" s="46" t="s">
        <v>2</v>
      </c>
      <c r="E19" s="96"/>
      <c r="F19" s="12"/>
      <c r="G19" s="12"/>
      <c r="H19" s="12"/>
      <c r="I19" s="1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</row>
    <row r="20" spans="1:738" s="12" customFormat="1" ht="54" x14ac:dyDescent="0.2">
      <c r="A20" s="57" t="s">
        <v>289</v>
      </c>
      <c r="B20" s="41" t="s">
        <v>55</v>
      </c>
      <c r="C20" s="30"/>
      <c r="D20" s="33" t="s">
        <v>23</v>
      </c>
      <c r="E20" s="96"/>
      <c r="I20" s="1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66" customFormat="1" ht="23.25" x14ac:dyDescent="0.2">
      <c r="A21" s="59" t="s">
        <v>174</v>
      </c>
      <c r="B21" s="60"/>
      <c r="C21" s="61"/>
      <c r="D21" s="62"/>
      <c r="E21" s="94"/>
      <c r="F21" s="65"/>
      <c r="G21" s="65"/>
      <c r="H21" s="65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</row>
    <row r="22" spans="1:738" ht="28.5" x14ac:dyDescent="0.25">
      <c r="A22" s="45" t="s">
        <v>180</v>
      </c>
      <c r="B22" s="41" t="s">
        <v>125</v>
      </c>
      <c r="C22" s="30" t="s">
        <v>56</v>
      </c>
      <c r="D22" s="46" t="s">
        <v>136</v>
      </c>
      <c r="E22" s="95"/>
      <c r="I22" s="1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54" x14ac:dyDescent="0.25">
      <c r="A23" s="46" t="s">
        <v>181</v>
      </c>
      <c r="B23" s="41" t="s">
        <v>320</v>
      </c>
      <c r="C23" s="30"/>
      <c r="D23" s="46" t="s">
        <v>7</v>
      </c>
      <c r="E23" s="95"/>
      <c r="I23" s="1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6" x14ac:dyDescent="0.25">
      <c r="A24" s="45" t="s">
        <v>182</v>
      </c>
      <c r="B24" s="41" t="s">
        <v>321</v>
      </c>
      <c r="C24" s="30" t="s">
        <v>57</v>
      </c>
      <c r="D24" s="46" t="s">
        <v>8</v>
      </c>
      <c r="E24" s="95"/>
      <c r="I24" s="1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2" customFormat="1" ht="36" x14ac:dyDescent="0.2">
      <c r="A25" s="45" t="s">
        <v>183</v>
      </c>
      <c r="B25" s="53" t="s">
        <v>322</v>
      </c>
      <c r="C25" s="26" t="s">
        <v>126</v>
      </c>
      <c r="D25" s="46" t="s">
        <v>324</v>
      </c>
      <c r="E25" s="96"/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2" customFormat="1" ht="36" x14ac:dyDescent="0.2">
      <c r="A26" s="45" t="s">
        <v>184</v>
      </c>
      <c r="B26" s="53" t="s">
        <v>323</v>
      </c>
      <c r="C26" s="26" t="s">
        <v>325</v>
      </c>
      <c r="D26" s="46" t="s">
        <v>128</v>
      </c>
      <c r="E26" s="96"/>
      <c r="I26" s="1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2" customFormat="1" x14ac:dyDescent="0.2">
      <c r="A27" s="45" t="s">
        <v>185</v>
      </c>
      <c r="B27" s="53" t="s">
        <v>326</v>
      </c>
      <c r="C27" s="26" t="s">
        <v>95</v>
      </c>
      <c r="D27" s="46" t="s">
        <v>1</v>
      </c>
      <c r="E27" s="96"/>
      <c r="I27" s="1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2" customFormat="1" x14ac:dyDescent="0.2">
      <c r="A28" s="45" t="s">
        <v>186</v>
      </c>
      <c r="B28" s="53" t="s">
        <v>327</v>
      </c>
      <c r="C28" s="26" t="s">
        <v>127</v>
      </c>
      <c r="D28" s="46" t="s">
        <v>1</v>
      </c>
      <c r="E28" s="96"/>
      <c r="I28" s="1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2" customFormat="1" ht="42.75" x14ac:dyDescent="0.2">
      <c r="A29" s="45" t="s">
        <v>187</v>
      </c>
      <c r="B29" s="41" t="s">
        <v>328</v>
      </c>
      <c r="C29" s="30" t="s">
        <v>329</v>
      </c>
      <c r="D29" s="33" t="s">
        <v>129</v>
      </c>
      <c r="E29" s="96"/>
      <c r="I29" s="1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2" customFormat="1" ht="36" x14ac:dyDescent="0.2">
      <c r="A30" s="45" t="s">
        <v>188</v>
      </c>
      <c r="B30" s="41" t="s">
        <v>96</v>
      </c>
      <c r="C30" s="26" t="s">
        <v>98</v>
      </c>
      <c r="D30" s="33" t="s">
        <v>1</v>
      </c>
      <c r="E30" s="96"/>
      <c r="I30" s="1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2" customFormat="1" x14ac:dyDescent="0.2">
      <c r="A31" s="45" t="s">
        <v>189</v>
      </c>
      <c r="B31" s="41" t="s">
        <v>97</v>
      </c>
      <c r="C31" s="26" t="s">
        <v>333</v>
      </c>
      <c r="D31" s="46" t="s">
        <v>1</v>
      </c>
      <c r="E31" s="96"/>
      <c r="I31" s="1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2" customFormat="1" ht="57" x14ac:dyDescent="0.2">
      <c r="A32" s="45" t="s">
        <v>190</v>
      </c>
      <c r="B32" s="41" t="s">
        <v>330</v>
      </c>
      <c r="C32" s="29" t="s">
        <v>331</v>
      </c>
      <c r="D32" s="46" t="s">
        <v>80</v>
      </c>
      <c r="E32" s="96"/>
      <c r="I32" s="1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2" customFormat="1" ht="36" x14ac:dyDescent="0.2">
      <c r="A33" s="45" t="s">
        <v>191</v>
      </c>
      <c r="B33" s="53" t="s">
        <v>334</v>
      </c>
      <c r="C33" s="29" t="s">
        <v>290</v>
      </c>
      <c r="D33" s="46" t="s">
        <v>0</v>
      </c>
      <c r="E33" s="96"/>
      <c r="I33" s="1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2" customFormat="1" ht="36" x14ac:dyDescent="0.2">
      <c r="A34" s="45" t="s">
        <v>192</v>
      </c>
      <c r="B34" s="53" t="s">
        <v>335</v>
      </c>
      <c r="C34" s="29" t="s">
        <v>131</v>
      </c>
      <c r="D34" s="46" t="s">
        <v>0</v>
      </c>
      <c r="E34" s="96"/>
      <c r="I34" s="1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2" customFormat="1" ht="28.5" x14ac:dyDescent="0.2">
      <c r="A35" s="45" t="s">
        <v>193</v>
      </c>
      <c r="B35" s="41" t="s">
        <v>332</v>
      </c>
      <c r="C35" s="26" t="s">
        <v>133</v>
      </c>
      <c r="D35" s="46" t="s">
        <v>0</v>
      </c>
      <c r="E35" s="96"/>
      <c r="I35" s="1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2" customFormat="1" ht="57" x14ac:dyDescent="0.2">
      <c r="A36" s="45" t="s">
        <v>194</v>
      </c>
      <c r="B36" s="41" t="s">
        <v>132</v>
      </c>
      <c r="C36" s="30" t="s">
        <v>134</v>
      </c>
      <c r="D36" s="46" t="s">
        <v>0</v>
      </c>
      <c r="E36" s="96"/>
      <c r="I36" s="1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x14ac:dyDescent="0.25">
      <c r="A37" s="45" t="s">
        <v>195</v>
      </c>
      <c r="B37" s="52" t="s">
        <v>4</v>
      </c>
      <c r="C37" s="26"/>
      <c r="D37" s="45" t="s">
        <v>0</v>
      </c>
      <c r="E37" s="95"/>
      <c r="I37" s="1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x14ac:dyDescent="0.25">
      <c r="A38" s="45" t="s">
        <v>196</v>
      </c>
      <c r="B38" s="52" t="s">
        <v>5</v>
      </c>
      <c r="C38" s="26"/>
      <c r="D38" s="45" t="s">
        <v>0</v>
      </c>
      <c r="E38" s="95"/>
      <c r="I38" s="1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ht="36" x14ac:dyDescent="0.25">
      <c r="A39" s="45" t="s">
        <v>197</v>
      </c>
      <c r="B39" s="55" t="s">
        <v>99</v>
      </c>
      <c r="C39" s="27"/>
      <c r="D39" s="48" t="s">
        <v>74</v>
      </c>
      <c r="E39" s="95"/>
      <c r="I39" s="1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ht="36" x14ac:dyDescent="0.25">
      <c r="A40" s="45" t="s">
        <v>198</v>
      </c>
      <c r="B40" s="55" t="s">
        <v>390</v>
      </c>
      <c r="C40" s="26" t="s">
        <v>93</v>
      </c>
      <c r="D40" s="45" t="s">
        <v>3</v>
      </c>
      <c r="E40" s="95"/>
      <c r="I40" s="1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7" customFormat="1" x14ac:dyDescent="0.2">
      <c r="A41" s="45" t="s">
        <v>199</v>
      </c>
      <c r="B41" s="53" t="s">
        <v>135</v>
      </c>
      <c r="C41" s="28"/>
      <c r="D41" s="45" t="s">
        <v>3</v>
      </c>
      <c r="E41" s="97"/>
      <c r="I41" s="3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</row>
    <row r="42" spans="1:72" s="17" customFormat="1" ht="36" x14ac:dyDescent="0.2">
      <c r="A42" s="45" t="s">
        <v>200</v>
      </c>
      <c r="B42" s="53" t="s">
        <v>336</v>
      </c>
      <c r="C42" s="58"/>
      <c r="D42" s="45" t="s">
        <v>7</v>
      </c>
      <c r="E42" s="97"/>
      <c r="I42" s="3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</row>
    <row r="43" spans="1:72" s="12" customFormat="1" ht="54" x14ac:dyDescent="0.2">
      <c r="A43" s="45" t="s">
        <v>201</v>
      </c>
      <c r="B43" s="41" t="s">
        <v>337</v>
      </c>
      <c r="C43" s="29" t="s">
        <v>138</v>
      </c>
      <c r="D43" s="49" t="s">
        <v>137</v>
      </c>
      <c r="E43" s="96"/>
      <c r="I43" s="1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54" x14ac:dyDescent="0.25">
      <c r="A44" s="45" t="s">
        <v>202</v>
      </c>
      <c r="B44" s="52" t="s">
        <v>67</v>
      </c>
      <c r="C44" s="34"/>
      <c r="D44" s="45"/>
      <c r="E44" s="95"/>
      <c r="I44" s="1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2" customFormat="1" ht="54" x14ac:dyDescent="0.2">
      <c r="A45" s="45" t="s">
        <v>203</v>
      </c>
      <c r="B45" s="52" t="s">
        <v>338</v>
      </c>
      <c r="C45" s="30" t="s">
        <v>339</v>
      </c>
      <c r="D45" s="45"/>
      <c r="E45" s="96"/>
      <c r="I45" s="1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54" x14ac:dyDescent="0.25">
      <c r="A46" s="45" t="s">
        <v>204</v>
      </c>
      <c r="B46" s="52" t="s">
        <v>26</v>
      </c>
      <c r="C46" s="26"/>
      <c r="D46" s="45" t="s">
        <v>1</v>
      </c>
      <c r="E46" s="95"/>
      <c r="I46" s="1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72" x14ac:dyDescent="0.25">
      <c r="A47" s="45" t="s">
        <v>205</v>
      </c>
      <c r="B47" s="52" t="s">
        <v>27</v>
      </c>
      <c r="C47" s="21"/>
      <c r="D47" s="46" t="s">
        <v>1</v>
      </c>
      <c r="E47" s="95"/>
      <c r="I47" s="1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9" customFormat="1" ht="42.75" x14ac:dyDescent="0.2">
      <c r="A48" s="45" t="s">
        <v>206</v>
      </c>
      <c r="B48" s="52" t="s">
        <v>6</v>
      </c>
      <c r="C48" s="30" t="s">
        <v>139</v>
      </c>
      <c r="D48" s="46" t="s">
        <v>7</v>
      </c>
      <c r="E48" s="9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</row>
    <row r="49" spans="1:738" s="15" customFormat="1" ht="90.75" thickBot="1" x14ac:dyDescent="0.25">
      <c r="A49" s="45" t="s">
        <v>207</v>
      </c>
      <c r="B49" s="41" t="s">
        <v>340</v>
      </c>
      <c r="C49" s="30" t="s">
        <v>341</v>
      </c>
      <c r="D49" s="45" t="s">
        <v>7</v>
      </c>
      <c r="E49" s="96"/>
      <c r="F49" s="12"/>
      <c r="G49" s="12"/>
      <c r="H49" s="12"/>
      <c r="I49" s="1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</row>
    <row r="50" spans="1:738" s="66" customFormat="1" ht="23.25" x14ac:dyDescent="0.2">
      <c r="A50" s="59" t="s">
        <v>173</v>
      </c>
      <c r="B50" s="60"/>
      <c r="C50" s="61"/>
      <c r="D50" s="62"/>
      <c r="E50" s="94"/>
      <c r="F50" s="65"/>
      <c r="G50" s="65"/>
      <c r="H50" s="65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</row>
    <row r="51" spans="1:738" s="12" customFormat="1" ht="57" x14ac:dyDescent="0.2">
      <c r="A51" s="45" t="s">
        <v>352</v>
      </c>
      <c r="B51" s="52" t="s">
        <v>342</v>
      </c>
      <c r="C51" s="30" t="s">
        <v>343</v>
      </c>
      <c r="D51" s="33" t="s">
        <v>140</v>
      </c>
      <c r="E51" s="96"/>
      <c r="I51" s="37"/>
      <c r="J51" s="44"/>
      <c r="K51" s="20"/>
      <c r="L51" s="20"/>
      <c r="M51" s="2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2" customFormat="1" ht="57" x14ac:dyDescent="0.2">
      <c r="A52" s="45" t="s">
        <v>208</v>
      </c>
      <c r="B52" s="52" t="s">
        <v>104</v>
      </c>
      <c r="C52" s="30" t="s">
        <v>344</v>
      </c>
      <c r="D52" s="33" t="s">
        <v>141</v>
      </c>
      <c r="E52" s="96"/>
      <c r="I52" s="38"/>
      <c r="J52" s="38"/>
      <c r="K52" s="20"/>
      <c r="L52" s="20"/>
      <c r="M52" s="20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2" customFormat="1" ht="85.5" x14ac:dyDescent="0.2">
      <c r="A53" s="45" t="s">
        <v>209</v>
      </c>
      <c r="B53" s="52" t="s">
        <v>102</v>
      </c>
      <c r="C53" s="30" t="s">
        <v>345</v>
      </c>
      <c r="D53" s="46"/>
      <c r="E53" s="96"/>
      <c r="I53" s="1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2" customFormat="1" ht="57" x14ac:dyDescent="0.2">
      <c r="A54" s="45" t="s">
        <v>210</v>
      </c>
      <c r="B54" s="55" t="s">
        <v>103</v>
      </c>
      <c r="C54" s="26" t="s">
        <v>346</v>
      </c>
      <c r="D54" s="21"/>
      <c r="E54" s="96"/>
      <c r="I54" s="1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2" customFormat="1" ht="54" x14ac:dyDescent="0.2">
      <c r="A55" s="45" t="s">
        <v>211</v>
      </c>
      <c r="B55" s="55" t="s">
        <v>347</v>
      </c>
      <c r="C55" s="30" t="s">
        <v>348</v>
      </c>
      <c r="D55" s="48" t="s">
        <v>2</v>
      </c>
      <c r="E55" s="96"/>
      <c r="I55" s="1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5" customFormat="1" ht="54.75" thickBot="1" x14ac:dyDescent="0.25">
      <c r="A56" s="45" t="s">
        <v>212</v>
      </c>
      <c r="B56" s="55" t="s">
        <v>350</v>
      </c>
      <c r="C56" s="30" t="s">
        <v>349</v>
      </c>
      <c r="D56" s="45" t="s">
        <v>142</v>
      </c>
      <c r="E56" s="96"/>
      <c r="F56" s="12"/>
      <c r="G56" s="12"/>
      <c r="H56" s="12"/>
      <c r="I56" s="1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</row>
    <row r="57" spans="1:738" s="66" customFormat="1" ht="23.25" x14ac:dyDescent="0.2">
      <c r="A57" s="59" t="s">
        <v>172</v>
      </c>
      <c r="B57" s="60"/>
      <c r="C57" s="61"/>
      <c r="D57" s="62"/>
      <c r="E57" s="94"/>
      <c r="F57" s="65"/>
      <c r="G57" s="65"/>
      <c r="H57" s="65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</row>
    <row r="58" spans="1:738" ht="36" x14ac:dyDescent="0.25">
      <c r="A58" s="107" t="s">
        <v>213</v>
      </c>
      <c r="B58" s="109" t="s">
        <v>351</v>
      </c>
      <c r="C58" s="108" t="s">
        <v>105</v>
      </c>
      <c r="D58" s="107" t="s">
        <v>0</v>
      </c>
      <c r="E58" s="124"/>
      <c r="I58" s="1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 x14ac:dyDescent="0.25">
      <c r="A59" s="107">
        <v>50</v>
      </c>
      <c r="B59" s="105" t="s">
        <v>353</v>
      </c>
      <c r="C59" s="110" t="s">
        <v>144</v>
      </c>
      <c r="D59" s="107" t="s">
        <v>143</v>
      </c>
      <c r="E59" s="124"/>
      <c r="I59" s="1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54" x14ac:dyDescent="0.25">
      <c r="A60" s="107" t="s">
        <v>214</v>
      </c>
      <c r="B60" s="109" t="s">
        <v>391</v>
      </c>
      <c r="C60" s="106" t="s">
        <v>354</v>
      </c>
      <c r="D60" s="107" t="s">
        <v>145</v>
      </c>
      <c r="E60" s="124"/>
      <c r="I60" s="1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4" x14ac:dyDescent="0.25">
      <c r="A61" s="107" t="s">
        <v>215</v>
      </c>
      <c r="B61" s="105" t="s">
        <v>392</v>
      </c>
      <c r="C61" s="106" t="s">
        <v>355</v>
      </c>
      <c r="D61" s="107" t="s">
        <v>145</v>
      </c>
      <c r="E61" s="124"/>
      <c r="I61" s="1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6" x14ac:dyDescent="0.25">
      <c r="A62" s="107" t="s">
        <v>216</v>
      </c>
      <c r="B62" s="111" t="s">
        <v>393</v>
      </c>
      <c r="C62" s="108" t="s">
        <v>356</v>
      </c>
      <c r="D62" s="112" t="s">
        <v>74</v>
      </c>
      <c r="E62" s="124"/>
      <c r="I62" s="1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28.25" x14ac:dyDescent="0.25">
      <c r="A63" s="107" t="s">
        <v>217</v>
      </c>
      <c r="B63" s="105" t="s">
        <v>146</v>
      </c>
      <c r="C63" s="106" t="s">
        <v>358</v>
      </c>
      <c r="D63" s="113" t="s">
        <v>147</v>
      </c>
      <c r="E63" s="124"/>
      <c r="I63" s="1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1.25" x14ac:dyDescent="0.25">
      <c r="A64" s="107" t="s">
        <v>218</v>
      </c>
      <c r="B64" s="105" t="s">
        <v>150</v>
      </c>
      <c r="C64" s="114" t="s">
        <v>357</v>
      </c>
      <c r="D64" s="113" t="s">
        <v>147</v>
      </c>
      <c r="E64" s="124"/>
      <c r="I64" s="1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1.25" x14ac:dyDescent="0.25">
      <c r="A65" s="107" t="s">
        <v>219</v>
      </c>
      <c r="B65" s="105" t="s">
        <v>151</v>
      </c>
      <c r="C65" s="115" t="s">
        <v>357</v>
      </c>
      <c r="D65" s="113" t="s">
        <v>147</v>
      </c>
      <c r="E65" s="124"/>
      <c r="I65" s="1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54" x14ac:dyDescent="0.25">
      <c r="A66" s="107" t="s">
        <v>220</v>
      </c>
      <c r="B66" s="109" t="s">
        <v>394</v>
      </c>
      <c r="C66" s="106" t="s">
        <v>359</v>
      </c>
      <c r="D66" s="113" t="s">
        <v>387</v>
      </c>
      <c r="E66" s="124"/>
      <c r="I66" s="1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6" x14ac:dyDescent="0.25">
      <c r="A67" s="107" t="s">
        <v>221</v>
      </c>
      <c r="B67" s="105" t="s">
        <v>148</v>
      </c>
      <c r="C67" s="114" t="s">
        <v>360</v>
      </c>
      <c r="D67" s="113" t="s">
        <v>387</v>
      </c>
      <c r="E67" s="124"/>
      <c r="I67" s="1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54" x14ac:dyDescent="0.25">
      <c r="A68" s="107" t="s">
        <v>222</v>
      </c>
      <c r="B68" s="105" t="s">
        <v>149</v>
      </c>
      <c r="C68" s="115" t="s">
        <v>360</v>
      </c>
      <c r="D68" s="113" t="s">
        <v>387</v>
      </c>
      <c r="E68" s="124"/>
      <c r="I68" s="1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2" customFormat="1" ht="45" x14ac:dyDescent="0.2">
      <c r="A69" s="107">
        <v>60</v>
      </c>
      <c r="B69" s="105" t="s">
        <v>361</v>
      </c>
      <c r="C69" s="110" t="s">
        <v>362</v>
      </c>
      <c r="D69" s="108" t="s">
        <v>123</v>
      </c>
      <c r="E69" s="125"/>
      <c r="I69" s="1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2" customFormat="1" ht="36" x14ac:dyDescent="0.2">
      <c r="A70" s="107">
        <v>61</v>
      </c>
      <c r="B70" s="109" t="s">
        <v>395</v>
      </c>
      <c r="C70" s="110" t="s">
        <v>363</v>
      </c>
      <c r="D70" s="116" t="s">
        <v>122</v>
      </c>
      <c r="E70" s="125"/>
      <c r="I70" s="1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5" customFormat="1" ht="60.75" thickBot="1" x14ac:dyDescent="0.25">
      <c r="A71" s="107" t="s">
        <v>223</v>
      </c>
      <c r="B71" s="105" t="s">
        <v>364</v>
      </c>
      <c r="C71" s="117" t="s">
        <v>365</v>
      </c>
      <c r="D71" s="107"/>
      <c r="E71" s="125"/>
      <c r="F71" s="12"/>
      <c r="G71" s="12"/>
      <c r="H71" s="12"/>
      <c r="I71" s="1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</row>
    <row r="72" spans="1:738" s="12" customFormat="1" ht="60" x14ac:dyDescent="0.2">
      <c r="A72" s="107" t="s">
        <v>224</v>
      </c>
      <c r="B72" s="105" t="s">
        <v>396</v>
      </c>
      <c r="C72" s="110" t="s">
        <v>366</v>
      </c>
      <c r="D72" s="116"/>
      <c r="E72" s="125"/>
      <c r="I72" s="1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2" customFormat="1" ht="105" x14ac:dyDescent="0.2">
      <c r="A73" s="107" t="s">
        <v>225</v>
      </c>
      <c r="B73" s="105" t="s">
        <v>397</v>
      </c>
      <c r="C73" s="118" t="s">
        <v>367</v>
      </c>
      <c r="D73" s="107" t="s">
        <v>124</v>
      </c>
      <c r="E73" s="125"/>
      <c r="I73" s="1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2" customFormat="1" ht="36" x14ac:dyDescent="0.2">
      <c r="A74" s="107" t="s">
        <v>226</v>
      </c>
      <c r="B74" s="105" t="s">
        <v>398</v>
      </c>
      <c r="C74" s="105" t="s">
        <v>388</v>
      </c>
      <c r="D74" s="107" t="s">
        <v>2</v>
      </c>
      <c r="E74" s="125"/>
      <c r="I74" s="1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2" customFormat="1" ht="60" x14ac:dyDescent="0.2">
      <c r="A75" s="107" t="s">
        <v>227</v>
      </c>
      <c r="B75" s="109" t="s">
        <v>399</v>
      </c>
      <c r="C75" s="117" t="s">
        <v>368</v>
      </c>
      <c r="D75" s="119" t="s">
        <v>2</v>
      </c>
      <c r="E75" s="125"/>
      <c r="I75" s="1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2" customFormat="1" ht="36" x14ac:dyDescent="0.2">
      <c r="A76" s="107" t="s">
        <v>228</v>
      </c>
      <c r="B76" s="109" t="s">
        <v>121</v>
      </c>
      <c r="C76" s="117" t="s">
        <v>369</v>
      </c>
      <c r="D76" s="119" t="s">
        <v>2</v>
      </c>
      <c r="E76" s="125"/>
      <c r="I76" s="1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2" customFormat="1" ht="54" x14ac:dyDescent="0.2">
      <c r="A77" s="107" t="s">
        <v>229</v>
      </c>
      <c r="B77" s="109" t="s">
        <v>404</v>
      </c>
      <c r="C77" s="117"/>
      <c r="D77" s="113" t="s">
        <v>403</v>
      </c>
      <c r="E77" s="125"/>
      <c r="I77" s="1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66" customFormat="1" ht="23.25" x14ac:dyDescent="0.2">
      <c r="A78" s="59" t="s">
        <v>153</v>
      </c>
      <c r="B78" s="60"/>
      <c r="C78" s="61"/>
      <c r="D78" s="62"/>
      <c r="E78" s="94"/>
      <c r="F78" s="65"/>
      <c r="G78" s="65"/>
      <c r="H78" s="65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</row>
    <row r="79" spans="1:738" ht="54" x14ac:dyDescent="0.25">
      <c r="A79" s="107" t="s">
        <v>230</v>
      </c>
      <c r="B79" s="105" t="s">
        <v>154</v>
      </c>
      <c r="C79" s="120" t="s">
        <v>177</v>
      </c>
      <c r="D79" s="121" t="s">
        <v>74</v>
      </c>
      <c r="E79" s="124"/>
      <c r="I79" s="1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4" x14ac:dyDescent="0.25">
      <c r="A80" s="107" t="s">
        <v>231</v>
      </c>
      <c r="B80" s="105" t="s">
        <v>179</v>
      </c>
      <c r="C80" s="106" t="s">
        <v>152</v>
      </c>
      <c r="D80" s="121" t="s">
        <v>74</v>
      </c>
      <c r="E80" s="124"/>
      <c r="I80" s="18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4" x14ac:dyDescent="0.25">
      <c r="A81" s="107" t="s">
        <v>232</v>
      </c>
      <c r="B81" s="109" t="s">
        <v>178</v>
      </c>
      <c r="C81" s="106" t="s">
        <v>370</v>
      </c>
      <c r="D81" s="107" t="s">
        <v>2</v>
      </c>
      <c r="E81" s="124"/>
      <c r="I81" s="18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6" x14ac:dyDescent="0.25">
      <c r="A82" s="107" t="s">
        <v>233</v>
      </c>
      <c r="B82" s="109" t="s">
        <v>106</v>
      </c>
      <c r="C82" s="106" t="s">
        <v>177</v>
      </c>
      <c r="D82" s="121" t="s">
        <v>74</v>
      </c>
      <c r="E82" s="124"/>
      <c r="I82" s="18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4" x14ac:dyDescent="0.25">
      <c r="A83" s="107" t="s">
        <v>234</v>
      </c>
      <c r="B83" s="109" t="s">
        <v>25</v>
      </c>
      <c r="C83" s="122"/>
      <c r="D83" s="107" t="s">
        <v>69</v>
      </c>
      <c r="E83" s="124"/>
      <c r="I83" s="1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4" x14ac:dyDescent="0.25">
      <c r="A84" s="107" t="s">
        <v>235</v>
      </c>
      <c r="B84" s="105" t="s">
        <v>155</v>
      </c>
      <c r="C84" s="123" t="s">
        <v>177</v>
      </c>
      <c r="D84" s="121" t="s">
        <v>74</v>
      </c>
      <c r="E84" s="124"/>
      <c r="I84" s="1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2.75" x14ac:dyDescent="0.25">
      <c r="A85" s="107" t="s">
        <v>236</v>
      </c>
      <c r="B85" s="109" t="s">
        <v>156</v>
      </c>
      <c r="C85" s="106" t="s">
        <v>371</v>
      </c>
      <c r="D85" s="107" t="s">
        <v>2</v>
      </c>
      <c r="E85" s="124"/>
      <c r="I85" s="1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6" x14ac:dyDescent="0.25">
      <c r="A86" s="107" t="s">
        <v>237</v>
      </c>
      <c r="B86" s="109" t="s">
        <v>107</v>
      </c>
      <c r="C86" s="106" t="s">
        <v>177</v>
      </c>
      <c r="D86" s="121" t="s">
        <v>74</v>
      </c>
      <c r="E86" s="124"/>
      <c r="I86" s="1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6" x14ac:dyDescent="0.25">
      <c r="A87" s="107" t="s">
        <v>238</v>
      </c>
      <c r="B87" s="109" t="s">
        <v>10</v>
      </c>
      <c r="C87" s="106" t="s">
        <v>177</v>
      </c>
      <c r="D87" s="107" t="s">
        <v>2</v>
      </c>
      <c r="E87" s="124"/>
      <c r="I87" s="1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4" customFormat="1" ht="36" x14ac:dyDescent="0.2">
      <c r="A88" s="107" t="s">
        <v>239</v>
      </c>
      <c r="B88" s="109" t="s">
        <v>11</v>
      </c>
      <c r="C88" s="106" t="s">
        <v>177</v>
      </c>
      <c r="D88" s="107" t="s">
        <v>12</v>
      </c>
      <c r="E88" s="125"/>
      <c r="F88" s="12"/>
      <c r="G88" s="12"/>
      <c r="H88" s="12"/>
      <c r="I88" s="1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2"/>
      <c r="OF88" s="12"/>
      <c r="OG88" s="12"/>
      <c r="OH88" s="12"/>
      <c r="OI88" s="12"/>
      <c r="OJ88" s="12"/>
      <c r="OK88" s="12"/>
      <c r="OL88" s="12"/>
      <c r="OM88" s="12"/>
      <c r="ON88" s="12"/>
      <c r="OO88" s="12"/>
      <c r="OP88" s="12"/>
      <c r="OQ88" s="12"/>
      <c r="OR88" s="12"/>
      <c r="OS88" s="12"/>
      <c r="OT88" s="12"/>
      <c r="OU88" s="12"/>
      <c r="OV88" s="12"/>
      <c r="OW88" s="12"/>
      <c r="OX88" s="12"/>
      <c r="OY88" s="12"/>
      <c r="OZ88" s="12"/>
      <c r="PA88" s="12"/>
      <c r="PB88" s="12"/>
      <c r="PC88" s="12"/>
      <c r="PD88" s="12"/>
      <c r="PE88" s="12"/>
      <c r="PF88" s="12"/>
      <c r="PG88" s="12"/>
      <c r="PH88" s="12"/>
      <c r="PI88" s="12"/>
      <c r="PJ88" s="12"/>
      <c r="PK88" s="12"/>
      <c r="PL88" s="12"/>
      <c r="PM88" s="12"/>
      <c r="PN88" s="12"/>
      <c r="PO88" s="12"/>
      <c r="PP88" s="12"/>
      <c r="PQ88" s="12"/>
      <c r="PR88" s="12"/>
      <c r="PS88" s="12"/>
      <c r="PT88" s="12"/>
      <c r="PU88" s="12"/>
      <c r="PV88" s="12"/>
      <c r="PW88" s="12"/>
      <c r="PX88" s="12"/>
      <c r="PY88" s="12"/>
      <c r="PZ88" s="12"/>
      <c r="QA88" s="12"/>
      <c r="QB88" s="12"/>
      <c r="QC88" s="12"/>
      <c r="QD88" s="12"/>
      <c r="QE88" s="12"/>
      <c r="QF88" s="12"/>
      <c r="QG88" s="12"/>
      <c r="QH88" s="12"/>
      <c r="QI88" s="12"/>
      <c r="QJ88" s="12"/>
      <c r="QK88" s="12"/>
      <c r="QL88" s="12"/>
      <c r="QM88" s="12"/>
      <c r="QN88" s="12"/>
      <c r="QO88" s="12"/>
      <c r="QP88" s="12"/>
      <c r="QQ88" s="12"/>
      <c r="QR88" s="12"/>
      <c r="QS88" s="12"/>
      <c r="QT88" s="12"/>
      <c r="QU88" s="12"/>
      <c r="QV88" s="12"/>
      <c r="QW88" s="12"/>
      <c r="QX88" s="12"/>
      <c r="QY88" s="12"/>
      <c r="QZ88" s="12"/>
      <c r="RA88" s="12"/>
      <c r="RB88" s="12"/>
      <c r="RC88" s="12"/>
      <c r="RD88" s="12"/>
      <c r="RE88" s="12"/>
      <c r="RF88" s="12"/>
      <c r="RG88" s="12"/>
      <c r="RH88" s="12"/>
      <c r="RI88" s="12"/>
      <c r="RJ88" s="12"/>
      <c r="RK88" s="12"/>
      <c r="RL88" s="12"/>
      <c r="RM88" s="12"/>
      <c r="RN88" s="12"/>
      <c r="RO88" s="12"/>
      <c r="RP88" s="12"/>
      <c r="RQ88" s="12"/>
      <c r="RR88" s="12"/>
      <c r="RS88" s="12"/>
      <c r="RT88" s="12"/>
      <c r="RU88" s="12"/>
      <c r="RV88" s="12"/>
      <c r="RW88" s="12"/>
      <c r="RX88" s="12"/>
      <c r="RY88" s="12"/>
      <c r="RZ88" s="12"/>
      <c r="SA88" s="12"/>
      <c r="SB88" s="12"/>
      <c r="SC88" s="12"/>
      <c r="SD88" s="12"/>
      <c r="SE88" s="12"/>
      <c r="SF88" s="12"/>
      <c r="SG88" s="12"/>
      <c r="SH88" s="12"/>
      <c r="SI88" s="12"/>
      <c r="SJ88" s="12"/>
      <c r="SK88" s="12"/>
      <c r="SL88" s="12"/>
      <c r="SM88" s="12"/>
      <c r="SN88" s="12"/>
      <c r="SO88" s="12"/>
      <c r="SP88" s="12"/>
      <c r="SQ88" s="12"/>
      <c r="SR88" s="12"/>
      <c r="SS88" s="12"/>
      <c r="ST88" s="12"/>
      <c r="SU88" s="12"/>
      <c r="SV88" s="12"/>
      <c r="SW88" s="12"/>
      <c r="SX88" s="12"/>
      <c r="SY88" s="12"/>
      <c r="SZ88" s="12"/>
      <c r="TA88" s="12"/>
      <c r="TB88" s="12"/>
      <c r="TC88" s="12"/>
      <c r="TD88" s="12"/>
      <c r="TE88" s="12"/>
      <c r="TF88" s="12"/>
      <c r="TG88" s="12"/>
      <c r="TH88" s="12"/>
      <c r="TI88" s="12"/>
      <c r="TJ88" s="12"/>
      <c r="TK88" s="12"/>
      <c r="TL88" s="12"/>
      <c r="TM88" s="12"/>
      <c r="TN88" s="12"/>
      <c r="TO88" s="12"/>
      <c r="TP88" s="12"/>
      <c r="TQ88" s="12"/>
      <c r="TR88" s="12"/>
      <c r="TS88" s="12"/>
      <c r="TT88" s="12"/>
      <c r="TU88" s="12"/>
      <c r="TV88" s="12"/>
      <c r="TW88" s="12"/>
      <c r="TX88" s="12"/>
      <c r="TY88" s="12"/>
      <c r="TZ88" s="12"/>
      <c r="UA88" s="12"/>
      <c r="UB88" s="12"/>
      <c r="UC88" s="12"/>
      <c r="UD88" s="12"/>
      <c r="UE88" s="12"/>
      <c r="UF88" s="12"/>
      <c r="UG88" s="12"/>
      <c r="UH88" s="12"/>
      <c r="UI88" s="12"/>
      <c r="UJ88" s="12"/>
      <c r="UK88" s="12"/>
      <c r="UL88" s="12"/>
      <c r="UM88" s="12"/>
      <c r="UN88" s="12"/>
      <c r="UO88" s="12"/>
      <c r="UP88" s="12"/>
      <c r="UQ88" s="12"/>
      <c r="UR88" s="12"/>
      <c r="US88" s="12"/>
      <c r="UT88" s="12"/>
      <c r="UU88" s="12"/>
      <c r="UV88" s="12"/>
      <c r="UW88" s="12"/>
      <c r="UX88" s="12"/>
      <c r="UY88" s="12"/>
      <c r="UZ88" s="12"/>
      <c r="VA88" s="12"/>
      <c r="VB88" s="12"/>
      <c r="VC88" s="12"/>
      <c r="VD88" s="12"/>
      <c r="VE88" s="12"/>
      <c r="VF88" s="12"/>
      <c r="VG88" s="12"/>
      <c r="VH88" s="12"/>
      <c r="VI88" s="12"/>
      <c r="VJ88" s="12"/>
      <c r="VK88" s="12"/>
      <c r="VL88" s="12"/>
      <c r="VM88" s="12"/>
      <c r="VN88" s="12"/>
      <c r="VO88" s="12"/>
      <c r="VP88" s="12"/>
      <c r="VQ88" s="12"/>
      <c r="VR88" s="12"/>
      <c r="VS88" s="12"/>
      <c r="VT88" s="12"/>
      <c r="VU88" s="12"/>
      <c r="VV88" s="12"/>
      <c r="VW88" s="12"/>
      <c r="VX88" s="12"/>
      <c r="VY88" s="12"/>
      <c r="VZ88" s="12"/>
      <c r="WA88" s="12"/>
      <c r="WB88" s="12"/>
      <c r="WC88" s="12"/>
      <c r="WD88" s="12"/>
      <c r="WE88" s="12"/>
      <c r="WF88" s="12"/>
      <c r="WG88" s="12"/>
      <c r="WH88" s="12"/>
      <c r="WI88" s="12"/>
      <c r="WJ88" s="12"/>
      <c r="WK88" s="12"/>
      <c r="WL88" s="12"/>
      <c r="WM88" s="12"/>
      <c r="WN88" s="12"/>
      <c r="WO88" s="12"/>
      <c r="WP88" s="12"/>
      <c r="WQ88" s="12"/>
      <c r="WR88" s="12"/>
      <c r="WS88" s="12"/>
      <c r="WT88" s="12"/>
      <c r="WU88" s="12"/>
      <c r="WV88" s="12"/>
      <c r="WW88" s="12"/>
      <c r="WX88" s="12"/>
      <c r="WY88" s="12"/>
      <c r="WZ88" s="12"/>
      <c r="XA88" s="12"/>
      <c r="XB88" s="12"/>
      <c r="XC88" s="12"/>
      <c r="XD88" s="12"/>
      <c r="XE88" s="12"/>
      <c r="XF88" s="12"/>
      <c r="XG88" s="12"/>
      <c r="XH88" s="12"/>
      <c r="XI88" s="12"/>
      <c r="XJ88" s="12"/>
      <c r="XK88" s="12"/>
      <c r="XL88" s="12"/>
      <c r="XM88" s="12"/>
      <c r="XN88" s="12"/>
      <c r="XO88" s="12"/>
      <c r="XP88" s="12"/>
      <c r="XQ88" s="12"/>
      <c r="XR88" s="12"/>
      <c r="XS88" s="12"/>
      <c r="XT88" s="12"/>
      <c r="XU88" s="12"/>
      <c r="XV88" s="12"/>
      <c r="XW88" s="12"/>
      <c r="XX88" s="12"/>
      <c r="XY88" s="12"/>
      <c r="XZ88" s="12"/>
      <c r="YA88" s="12"/>
      <c r="YB88" s="12"/>
      <c r="YC88" s="12"/>
      <c r="YD88" s="12"/>
      <c r="YE88" s="12"/>
      <c r="YF88" s="12"/>
      <c r="YG88" s="12"/>
      <c r="YH88" s="12"/>
      <c r="YI88" s="12"/>
      <c r="YJ88" s="12"/>
      <c r="YK88" s="12"/>
      <c r="YL88" s="12"/>
      <c r="YM88" s="12"/>
      <c r="YN88" s="12"/>
      <c r="YO88" s="12"/>
      <c r="YP88" s="12"/>
      <c r="YQ88" s="12"/>
      <c r="YR88" s="12"/>
      <c r="YS88" s="12"/>
      <c r="YT88" s="12"/>
      <c r="YU88" s="12"/>
      <c r="YV88" s="12"/>
      <c r="YW88" s="12"/>
      <c r="YX88" s="12"/>
      <c r="YY88" s="12"/>
      <c r="YZ88" s="12"/>
      <c r="ZA88" s="12"/>
      <c r="ZB88" s="12"/>
      <c r="ZC88" s="12"/>
      <c r="ZD88" s="12"/>
      <c r="ZE88" s="12"/>
      <c r="ZF88" s="12"/>
      <c r="ZG88" s="12"/>
      <c r="ZH88" s="12"/>
      <c r="ZI88" s="12"/>
      <c r="ZJ88" s="12"/>
      <c r="ZK88" s="12"/>
      <c r="ZL88" s="12"/>
      <c r="ZM88" s="12"/>
      <c r="ZN88" s="12"/>
      <c r="ZO88" s="12"/>
      <c r="ZP88" s="12"/>
      <c r="ZQ88" s="12"/>
      <c r="ZR88" s="12"/>
      <c r="ZS88" s="12"/>
      <c r="ZT88" s="12"/>
      <c r="ZU88" s="12"/>
      <c r="ZV88" s="12"/>
      <c r="ZW88" s="12"/>
      <c r="ZX88" s="12"/>
      <c r="ZY88" s="12"/>
      <c r="ZZ88" s="12"/>
      <c r="AAA88" s="12"/>
      <c r="AAB88" s="12"/>
      <c r="AAC88" s="12"/>
      <c r="AAD88" s="12"/>
      <c r="AAE88" s="12"/>
      <c r="AAF88" s="12"/>
      <c r="AAG88" s="12"/>
      <c r="AAH88" s="12"/>
      <c r="AAI88" s="12"/>
      <c r="AAJ88" s="12"/>
      <c r="AAK88" s="12"/>
      <c r="AAL88" s="12"/>
      <c r="AAM88" s="12"/>
      <c r="AAN88" s="12"/>
      <c r="AAO88" s="12"/>
      <c r="AAP88" s="12"/>
      <c r="AAQ88" s="12"/>
      <c r="AAR88" s="12"/>
      <c r="AAS88" s="12"/>
      <c r="AAT88" s="12"/>
      <c r="AAU88" s="12"/>
      <c r="AAV88" s="12"/>
      <c r="AAW88" s="12"/>
      <c r="AAX88" s="12"/>
      <c r="AAY88" s="12"/>
      <c r="AAZ88" s="12"/>
      <c r="ABA88" s="12"/>
      <c r="ABB88" s="12"/>
      <c r="ABC88" s="12"/>
      <c r="ABD88" s="12"/>
      <c r="ABE88" s="12"/>
      <c r="ABF88" s="12"/>
      <c r="ABG88" s="12"/>
      <c r="ABH88" s="12"/>
      <c r="ABI88" s="12"/>
      <c r="ABJ88" s="12"/>
    </row>
    <row r="89" spans="1:738" s="65" customFormat="1" x14ac:dyDescent="0.2">
      <c r="A89" s="67"/>
      <c r="B89" s="67"/>
      <c r="C89" s="68"/>
      <c r="D89" s="69"/>
      <c r="E89" s="9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</row>
    <row r="90" spans="1:738" ht="57" x14ac:dyDescent="0.25">
      <c r="A90" s="45" t="s">
        <v>240</v>
      </c>
      <c r="B90" s="52" t="s">
        <v>60</v>
      </c>
      <c r="C90" s="26" t="s">
        <v>372</v>
      </c>
      <c r="D90" s="50" t="s">
        <v>74</v>
      </c>
      <c r="E90" s="95"/>
      <c r="I90" s="1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6" x14ac:dyDescent="0.25">
      <c r="A91" s="45" t="s">
        <v>241</v>
      </c>
      <c r="B91" s="52" t="s">
        <v>108</v>
      </c>
      <c r="C91" s="21"/>
      <c r="D91" s="45"/>
      <c r="E91" s="95"/>
      <c r="I91" s="1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 x14ac:dyDescent="0.25">
      <c r="A92" s="45" t="s">
        <v>242</v>
      </c>
      <c r="B92" s="52" t="s">
        <v>157</v>
      </c>
      <c r="C92" s="30" t="s">
        <v>109</v>
      </c>
      <c r="D92" s="50" t="s">
        <v>74</v>
      </c>
      <c r="E92" s="95"/>
      <c r="I92" s="1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36" x14ac:dyDescent="0.25">
      <c r="A93" s="45" t="s">
        <v>243</v>
      </c>
      <c r="B93" s="52" t="s">
        <v>110</v>
      </c>
      <c r="C93" s="30" t="s">
        <v>111</v>
      </c>
      <c r="D93" s="50" t="s">
        <v>74</v>
      </c>
      <c r="E93" s="95"/>
      <c r="I93" s="1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4" x14ac:dyDescent="0.25">
      <c r="A94" s="45" t="s">
        <v>244</v>
      </c>
      <c r="B94" s="52" t="s">
        <v>373</v>
      </c>
      <c r="C94" s="30" t="s">
        <v>158</v>
      </c>
      <c r="D94" s="50" t="s">
        <v>74</v>
      </c>
      <c r="E94" s="95"/>
      <c r="I94" s="1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4" x14ac:dyDescent="0.25">
      <c r="A95" s="45" t="s">
        <v>245</v>
      </c>
      <c r="B95" s="52" t="s">
        <v>374</v>
      </c>
      <c r="C95" s="30" t="s">
        <v>159</v>
      </c>
      <c r="D95" s="50" t="s">
        <v>74</v>
      </c>
      <c r="E95" s="95"/>
      <c r="I95" s="1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4" x14ac:dyDescent="0.25">
      <c r="A96" s="45" t="s">
        <v>246</v>
      </c>
      <c r="B96" s="52" t="s">
        <v>112</v>
      </c>
      <c r="C96" s="21"/>
      <c r="D96" s="50" t="s">
        <v>74</v>
      </c>
      <c r="E96" s="95"/>
      <c r="I96" s="1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5.5" x14ac:dyDescent="0.25">
      <c r="A97" s="45" t="s">
        <v>247</v>
      </c>
      <c r="B97" s="52" t="s">
        <v>58</v>
      </c>
      <c r="C97" s="30" t="s">
        <v>375</v>
      </c>
      <c r="D97" s="50" t="s">
        <v>74</v>
      </c>
      <c r="E97" s="95"/>
      <c r="I97" s="1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6" x14ac:dyDescent="0.25">
      <c r="A98" s="45" t="s">
        <v>248</v>
      </c>
      <c r="B98" s="52" t="s">
        <v>9</v>
      </c>
      <c r="C98" s="26"/>
      <c r="D98" s="50" t="s">
        <v>74</v>
      </c>
      <c r="E98" s="95"/>
      <c r="I98" s="1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5" customFormat="1" ht="36.75" thickBot="1" x14ac:dyDescent="0.25">
      <c r="A99" s="45" t="s">
        <v>249</v>
      </c>
      <c r="B99" s="52" t="s">
        <v>376</v>
      </c>
      <c r="C99" s="30" t="s">
        <v>160</v>
      </c>
      <c r="D99" s="50" t="s">
        <v>74</v>
      </c>
      <c r="E99" s="96"/>
      <c r="F99" s="12"/>
      <c r="G99" s="12"/>
      <c r="H99" s="12"/>
      <c r="I99" s="1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</row>
    <row r="100" spans="1:738" s="65" customFormat="1" ht="23.25" x14ac:dyDescent="0.2">
      <c r="A100" s="59" t="s">
        <v>176</v>
      </c>
      <c r="B100" s="67"/>
      <c r="C100" s="70"/>
      <c r="D100" s="71"/>
      <c r="E100" s="9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</row>
    <row r="101" spans="1:738" s="12" customFormat="1" ht="36" x14ac:dyDescent="0.2">
      <c r="A101" s="45" t="s">
        <v>250</v>
      </c>
      <c r="B101" s="52" t="s">
        <v>62</v>
      </c>
      <c r="C101" s="27" t="s">
        <v>377</v>
      </c>
      <c r="D101" s="45"/>
      <c r="E101" s="96"/>
      <c r="I101" s="1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2" customFormat="1" x14ac:dyDescent="0.2">
      <c r="A102" s="45" t="s">
        <v>251</v>
      </c>
      <c r="B102" s="41" t="s">
        <v>70</v>
      </c>
      <c r="C102" s="29" t="s">
        <v>68</v>
      </c>
      <c r="D102" s="45"/>
      <c r="E102" s="96"/>
      <c r="I102" s="1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2" customFormat="1" ht="36" x14ac:dyDescent="0.2">
      <c r="A103" s="45" t="s">
        <v>252</v>
      </c>
      <c r="B103" s="41" t="s">
        <v>162</v>
      </c>
      <c r="D103" s="45" t="s">
        <v>76</v>
      </c>
      <c r="E103" s="96"/>
      <c r="I103" s="1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2" customFormat="1" ht="42.75" x14ac:dyDescent="0.2">
      <c r="A104" s="45" t="s">
        <v>253</v>
      </c>
      <c r="B104" s="41" t="s">
        <v>163</v>
      </c>
      <c r="C104" s="29" t="s">
        <v>161</v>
      </c>
      <c r="D104" s="45" t="s">
        <v>16</v>
      </c>
      <c r="E104" s="96"/>
      <c r="I104" s="1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2" customFormat="1" ht="36" x14ac:dyDescent="0.2">
      <c r="A105" s="45" t="s">
        <v>254</v>
      </c>
      <c r="B105" s="52" t="s">
        <v>71</v>
      </c>
      <c r="C105" s="29" t="s">
        <v>72</v>
      </c>
      <c r="D105" s="45"/>
      <c r="E105" s="96"/>
      <c r="I105" s="1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2" customFormat="1" ht="54" x14ac:dyDescent="0.2">
      <c r="A106" s="45" t="s">
        <v>255</v>
      </c>
      <c r="B106" s="52" t="s">
        <v>164</v>
      </c>
      <c r="C106" s="29"/>
      <c r="D106" s="45"/>
      <c r="E106" s="96"/>
      <c r="I106" s="1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2" customFormat="1" ht="54" x14ac:dyDescent="0.2">
      <c r="A107" s="45" t="s">
        <v>256</v>
      </c>
      <c r="B107" s="52" t="s">
        <v>378</v>
      </c>
      <c r="C107" s="29" t="s">
        <v>73</v>
      </c>
      <c r="D107" s="45" t="s">
        <v>74</v>
      </c>
      <c r="E107" s="96"/>
      <c r="I107" s="1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2" customFormat="1" ht="54" x14ac:dyDescent="0.2">
      <c r="A108" s="45" t="s">
        <v>257</v>
      </c>
      <c r="B108" s="52" t="s">
        <v>75</v>
      </c>
      <c r="C108" s="27" t="s">
        <v>165</v>
      </c>
      <c r="D108" s="45"/>
      <c r="E108" s="96"/>
      <c r="I108" s="1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2" customFormat="1" ht="72" x14ac:dyDescent="0.2">
      <c r="A109" s="45" t="s">
        <v>258</v>
      </c>
      <c r="B109" s="52" t="s">
        <v>59</v>
      </c>
      <c r="C109" s="29"/>
      <c r="D109" s="45" t="s">
        <v>16</v>
      </c>
      <c r="E109" s="96"/>
      <c r="I109" s="1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2" customFormat="1" ht="72" x14ac:dyDescent="0.2">
      <c r="A110" s="45" t="s">
        <v>259</v>
      </c>
      <c r="B110" s="52" t="s">
        <v>83</v>
      </c>
      <c r="C110" s="29"/>
      <c r="D110" s="45" t="s">
        <v>16</v>
      </c>
      <c r="E110" s="96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2" customFormat="1" ht="36" x14ac:dyDescent="0.2">
      <c r="A111" s="45" t="s">
        <v>260</v>
      </c>
      <c r="B111" s="52" t="s">
        <v>82</v>
      </c>
      <c r="C111" s="28"/>
      <c r="D111" s="45" t="s">
        <v>16</v>
      </c>
      <c r="E111" s="96"/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2" customFormat="1" x14ac:dyDescent="0.2">
      <c r="A112" s="45" t="s">
        <v>261</v>
      </c>
      <c r="B112" s="52" t="s">
        <v>77</v>
      </c>
      <c r="C112" s="29"/>
      <c r="D112" s="45" t="s">
        <v>76</v>
      </c>
      <c r="E112" s="96"/>
      <c r="I112" s="39"/>
      <c r="J112" s="22"/>
      <c r="K112" s="2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24" customFormat="1" ht="72" x14ac:dyDescent="0.2">
      <c r="A113" s="45" t="s">
        <v>262</v>
      </c>
      <c r="B113" s="55" t="s">
        <v>166</v>
      </c>
      <c r="C113" s="28"/>
      <c r="D113" s="45" t="s">
        <v>76</v>
      </c>
      <c r="E113" s="99"/>
      <c r="F113" s="32"/>
      <c r="G113" s="32"/>
      <c r="H113" s="32"/>
      <c r="I113" s="40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</row>
    <row r="114" spans="1:738" s="65" customFormat="1" ht="23.25" x14ac:dyDescent="0.2">
      <c r="A114" s="59" t="s">
        <v>170</v>
      </c>
      <c r="B114" s="67"/>
      <c r="C114" s="70"/>
      <c r="D114" s="71"/>
      <c r="E114" s="9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</row>
    <row r="115" spans="1:738" s="32" customFormat="1" ht="36" x14ac:dyDescent="0.2">
      <c r="A115" s="45" t="s">
        <v>379</v>
      </c>
      <c r="B115" s="55" t="s">
        <v>114</v>
      </c>
      <c r="C115" s="29" t="s">
        <v>167</v>
      </c>
      <c r="D115" s="51"/>
      <c r="E115" s="99"/>
      <c r="I115" s="40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</row>
    <row r="116" spans="1:738" ht="54" x14ac:dyDescent="0.25">
      <c r="A116" s="45" t="s">
        <v>380</v>
      </c>
      <c r="B116" s="52" t="s">
        <v>113</v>
      </c>
      <c r="C116" s="21"/>
      <c r="D116" s="45" t="s">
        <v>13</v>
      </c>
      <c r="E116" s="95"/>
      <c r="I116" s="1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85.5" x14ac:dyDescent="0.25">
      <c r="A117" s="107" t="s">
        <v>263</v>
      </c>
      <c r="B117" s="109" t="s">
        <v>115</v>
      </c>
      <c r="C117" s="106" t="s">
        <v>381</v>
      </c>
      <c r="D117" s="107" t="s">
        <v>2</v>
      </c>
      <c r="E117" s="124"/>
      <c r="I117" s="1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99.75" x14ac:dyDescent="0.25">
      <c r="A118" s="107" t="s">
        <v>264</v>
      </c>
      <c r="B118" s="109" t="s">
        <v>116</v>
      </c>
      <c r="C118" s="106" t="s">
        <v>382</v>
      </c>
      <c r="D118" s="107" t="s">
        <v>117</v>
      </c>
      <c r="E118" s="124"/>
      <c r="I118" s="1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4" x14ac:dyDescent="0.25">
      <c r="A119" s="45" t="s">
        <v>265</v>
      </c>
      <c r="B119" s="52" t="s">
        <v>168</v>
      </c>
      <c r="C119" s="30" t="s">
        <v>90</v>
      </c>
      <c r="D119" s="46" t="s">
        <v>14</v>
      </c>
      <c r="E119" s="95"/>
      <c r="I119" s="1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5" customFormat="1" ht="54.75" thickBot="1" x14ac:dyDescent="0.25">
      <c r="A120" s="45" t="s">
        <v>266</v>
      </c>
      <c r="B120" s="52" t="s">
        <v>118</v>
      </c>
      <c r="C120" s="30" t="s">
        <v>91</v>
      </c>
      <c r="D120" s="46" t="s">
        <v>14</v>
      </c>
      <c r="E120" s="96"/>
      <c r="F120" s="12"/>
      <c r="G120" s="12"/>
      <c r="H120" s="12"/>
      <c r="I120" s="1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2"/>
      <c r="OF120" s="12"/>
      <c r="OG120" s="12"/>
      <c r="OH120" s="12"/>
      <c r="OI120" s="12"/>
      <c r="OJ120" s="12"/>
      <c r="OK120" s="12"/>
      <c r="OL120" s="12"/>
      <c r="OM120" s="12"/>
      <c r="ON120" s="12"/>
      <c r="OO120" s="12"/>
      <c r="OP120" s="12"/>
      <c r="OQ120" s="12"/>
      <c r="OR120" s="12"/>
      <c r="OS120" s="12"/>
      <c r="OT120" s="12"/>
      <c r="OU120" s="12"/>
      <c r="OV120" s="12"/>
      <c r="OW120" s="12"/>
      <c r="OX120" s="12"/>
      <c r="OY120" s="12"/>
      <c r="OZ120" s="12"/>
      <c r="PA120" s="12"/>
      <c r="PB120" s="12"/>
      <c r="PC120" s="12"/>
      <c r="PD120" s="12"/>
      <c r="PE120" s="12"/>
      <c r="PF120" s="12"/>
      <c r="PG120" s="12"/>
      <c r="PH120" s="12"/>
      <c r="PI120" s="12"/>
      <c r="PJ120" s="12"/>
      <c r="PK120" s="12"/>
      <c r="PL120" s="12"/>
      <c r="PM120" s="12"/>
      <c r="PN120" s="12"/>
      <c r="PO120" s="12"/>
      <c r="PP120" s="12"/>
      <c r="PQ120" s="12"/>
      <c r="PR120" s="12"/>
      <c r="PS120" s="12"/>
      <c r="PT120" s="12"/>
      <c r="PU120" s="12"/>
      <c r="PV120" s="12"/>
      <c r="PW120" s="12"/>
      <c r="PX120" s="12"/>
      <c r="PY120" s="12"/>
      <c r="PZ120" s="12"/>
      <c r="QA120" s="12"/>
      <c r="QB120" s="12"/>
      <c r="QC120" s="12"/>
      <c r="QD120" s="12"/>
      <c r="QE120" s="12"/>
      <c r="QF120" s="12"/>
      <c r="QG120" s="12"/>
      <c r="QH120" s="12"/>
      <c r="QI120" s="12"/>
      <c r="QJ120" s="12"/>
      <c r="QK120" s="12"/>
      <c r="QL120" s="12"/>
      <c r="QM120" s="12"/>
      <c r="QN120" s="12"/>
      <c r="QO120" s="12"/>
      <c r="QP120" s="12"/>
      <c r="QQ120" s="12"/>
      <c r="QR120" s="12"/>
      <c r="QS120" s="12"/>
      <c r="QT120" s="12"/>
      <c r="QU120" s="12"/>
      <c r="QV120" s="12"/>
      <c r="QW120" s="12"/>
      <c r="QX120" s="12"/>
      <c r="QY120" s="12"/>
      <c r="QZ120" s="12"/>
      <c r="RA120" s="12"/>
      <c r="RB120" s="12"/>
      <c r="RC120" s="12"/>
      <c r="RD120" s="12"/>
      <c r="RE120" s="12"/>
      <c r="RF120" s="12"/>
      <c r="RG120" s="12"/>
      <c r="RH120" s="12"/>
      <c r="RI120" s="12"/>
      <c r="RJ120" s="12"/>
      <c r="RK120" s="12"/>
      <c r="RL120" s="12"/>
      <c r="RM120" s="12"/>
      <c r="RN120" s="12"/>
      <c r="RO120" s="12"/>
      <c r="RP120" s="12"/>
      <c r="RQ120" s="12"/>
      <c r="RR120" s="12"/>
      <c r="RS120" s="12"/>
      <c r="RT120" s="12"/>
      <c r="RU120" s="12"/>
      <c r="RV120" s="12"/>
      <c r="RW120" s="12"/>
      <c r="RX120" s="12"/>
      <c r="RY120" s="12"/>
      <c r="RZ120" s="12"/>
      <c r="SA120" s="12"/>
      <c r="SB120" s="12"/>
      <c r="SC120" s="12"/>
      <c r="SD120" s="12"/>
      <c r="SE120" s="12"/>
      <c r="SF120" s="12"/>
      <c r="SG120" s="12"/>
      <c r="SH120" s="12"/>
      <c r="SI120" s="12"/>
      <c r="SJ120" s="12"/>
      <c r="SK120" s="12"/>
      <c r="SL120" s="12"/>
      <c r="SM120" s="12"/>
      <c r="SN120" s="12"/>
      <c r="SO120" s="12"/>
      <c r="SP120" s="12"/>
      <c r="SQ120" s="12"/>
      <c r="SR120" s="12"/>
      <c r="SS120" s="12"/>
      <c r="ST120" s="12"/>
      <c r="SU120" s="12"/>
      <c r="SV120" s="12"/>
      <c r="SW120" s="12"/>
      <c r="SX120" s="12"/>
      <c r="SY120" s="12"/>
      <c r="SZ120" s="12"/>
      <c r="TA120" s="12"/>
      <c r="TB120" s="12"/>
      <c r="TC120" s="12"/>
      <c r="TD120" s="12"/>
      <c r="TE120" s="12"/>
      <c r="TF120" s="12"/>
      <c r="TG120" s="12"/>
      <c r="TH120" s="12"/>
      <c r="TI120" s="12"/>
      <c r="TJ120" s="12"/>
      <c r="TK120" s="12"/>
      <c r="TL120" s="12"/>
      <c r="TM120" s="12"/>
      <c r="TN120" s="12"/>
      <c r="TO120" s="12"/>
      <c r="TP120" s="12"/>
      <c r="TQ120" s="12"/>
      <c r="TR120" s="12"/>
      <c r="TS120" s="12"/>
      <c r="TT120" s="12"/>
      <c r="TU120" s="12"/>
      <c r="TV120" s="12"/>
      <c r="TW120" s="12"/>
      <c r="TX120" s="12"/>
      <c r="TY120" s="12"/>
      <c r="TZ120" s="12"/>
      <c r="UA120" s="12"/>
      <c r="UB120" s="12"/>
      <c r="UC120" s="12"/>
      <c r="UD120" s="12"/>
      <c r="UE120" s="12"/>
      <c r="UF120" s="12"/>
      <c r="UG120" s="12"/>
      <c r="UH120" s="12"/>
      <c r="UI120" s="12"/>
      <c r="UJ120" s="12"/>
      <c r="UK120" s="12"/>
      <c r="UL120" s="12"/>
      <c r="UM120" s="12"/>
      <c r="UN120" s="12"/>
      <c r="UO120" s="12"/>
      <c r="UP120" s="12"/>
      <c r="UQ120" s="12"/>
      <c r="UR120" s="12"/>
      <c r="US120" s="12"/>
      <c r="UT120" s="12"/>
      <c r="UU120" s="12"/>
      <c r="UV120" s="12"/>
      <c r="UW120" s="12"/>
      <c r="UX120" s="12"/>
      <c r="UY120" s="12"/>
      <c r="UZ120" s="12"/>
      <c r="VA120" s="12"/>
      <c r="VB120" s="12"/>
      <c r="VC120" s="12"/>
      <c r="VD120" s="12"/>
      <c r="VE120" s="12"/>
      <c r="VF120" s="12"/>
      <c r="VG120" s="12"/>
      <c r="VH120" s="12"/>
      <c r="VI120" s="12"/>
      <c r="VJ120" s="12"/>
      <c r="VK120" s="12"/>
      <c r="VL120" s="12"/>
      <c r="VM120" s="12"/>
      <c r="VN120" s="12"/>
      <c r="VO120" s="12"/>
      <c r="VP120" s="12"/>
      <c r="VQ120" s="12"/>
      <c r="VR120" s="12"/>
      <c r="VS120" s="12"/>
      <c r="VT120" s="12"/>
      <c r="VU120" s="12"/>
      <c r="VV120" s="12"/>
      <c r="VW120" s="12"/>
      <c r="VX120" s="12"/>
      <c r="VY120" s="12"/>
      <c r="VZ120" s="12"/>
      <c r="WA120" s="12"/>
      <c r="WB120" s="12"/>
      <c r="WC120" s="12"/>
      <c r="WD120" s="12"/>
      <c r="WE120" s="12"/>
      <c r="WF120" s="12"/>
      <c r="WG120" s="12"/>
      <c r="WH120" s="12"/>
      <c r="WI120" s="12"/>
      <c r="WJ120" s="12"/>
      <c r="WK120" s="12"/>
      <c r="WL120" s="12"/>
      <c r="WM120" s="12"/>
      <c r="WN120" s="12"/>
      <c r="WO120" s="12"/>
      <c r="WP120" s="12"/>
      <c r="WQ120" s="12"/>
      <c r="WR120" s="12"/>
      <c r="WS120" s="12"/>
      <c r="WT120" s="12"/>
      <c r="WU120" s="12"/>
      <c r="WV120" s="12"/>
      <c r="WW120" s="12"/>
      <c r="WX120" s="12"/>
      <c r="WY120" s="12"/>
      <c r="WZ120" s="12"/>
      <c r="XA120" s="12"/>
      <c r="XB120" s="12"/>
      <c r="XC120" s="12"/>
      <c r="XD120" s="12"/>
      <c r="XE120" s="12"/>
      <c r="XF120" s="12"/>
      <c r="XG120" s="12"/>
      <c r="XH120" s="12"/>
      <c r="XI120" s="12"/>
      <c r="XJ120" s="12"/>
      <c r="XK120" s="12"/>
      <c r="XL120" s="12"/>
      <c r="XM120" s="12"/>
      <c r="XN120" s="12"/>
      <c r="XO120" s="12"/>
      <c r="XP120" s="12"/>
      <c r="XQ120" s="12"/>
      <c r="XR120" s="12"/>
      <c r="XS120" s="12"/>
      <c r="XT120" s="12"/>
      <c r="XU120" s="12"/>
      <c r="XV120" s="12"/>
      <c r="XW120" s="12"/>
      <c r="XX120" s="12"/>
      <c r="XY120" s="12"/>
      <c r="XZ120" s="12"/>
      <c r="YA120" s="12"/>
      <c r="YB120" s="12"/>
      <c r="YC120" s="12"/>
      <c r="YD120" s="12"/>
      <c r="YE120" s="12"/>
      <c r="YF120" s="12"/>
      <c r="YG120" s="12"/>
      <c r="YH120" s="12"/>
      <c r="YI120" s="12"/>
      <c r="YJ120" s="12"/>
      <c r="YK120" s="12"/>
      <c r="YL120" s="12"/>
      <c r="YM120" s="12"/>
      <c r="YN120" s="12"/>
      <c r="YO120" s="12"/>
      <c r="YP120" s="12"/>
      <c r="YQ120" s="12"/>
      <c r="YR120" s="12"/>
      <c r="YS120" s="12"/>
      <c r="YT120" s="12"/>
      <c r="YU120" s="12"/>
      <c r="YV120" s="12"/>
      <c r="YW120" s="12"/>
      <c r="YX120" s="12"/>
      <c r="YY120" s="12"/>
      <c r="YZ120" s="12"/>
      <c r="ZA120" s="12"/>
      <c r="ZB120" s="12"/>
      <c r="ZC120" s="12"/>
      <c r="ZD120" s="12"/>
      <c r="ZE120" s="12"/>
      <c r="ZF120" s="12"/>
      <c r="ZG120" s="12"/>
      <c r="ZH120" s="12"/>
      <c r="ZI120" s="12"/>
      <c r="ZJ120" s="12"/>
      <c r="ZK120" s="12"/>
      <c r="ZL120" s="12"/>
      <c r="ZM120" s="12"/>
      <c r="ZN120" s="12"/>
      <c r="ZO120" s="12"/>
      <c r="ZP120" s="12"/>
      <c r="ZQ120" s="12"/>
      <c r="ZR120" s="12"/>
      <c r="ZS120" s="12"/>
      <c r="ZT120" s="12"/>
      <c r="ZU120" s="12"/>
      <c r="ZV120" s="12"/>
      <c r="ZW120" s="12"/>
      <c r="ZX120" s="12"/>
      <c r="ZY120" s="12"/>
      <c r="ZZ120" s="12"/>
      <c r="AAA120" s="12"/>
      <c r="AAB120" s="12"/>
      <c r="AAC120" s="12"/>
      <c r="AAD120" s="12"/>
      <c r="AAE120" s="12"/>
      <c r="AAF120" s="12"/>
      <c r="AAG120" s="12"/>
      <c r="AAH120" s="12"/>
      <c r="AAI120" s="12"/>
      <c r="AAJ120" s="12"/>
      <c r="AAK120" s="12"/>
      <c r="AAL120" s="12"/>
      <c r="AAM120" s="12"/>
      <c r="AAN120" s="12"/>
      <c r="AAO120" s="12"/>
      <c r="AAP120" s="12"/>
      <c r="AAQ120" s="12"/>
      <c r="AAR120" s="12"/>
      <c r="AAS120" s="12"/>
      <c r="AAT120" s="12"/>
      <c r="AAU120" s="12"/>
      <c r="AAV120" s="12"/>
      <c r="AAW120" s="12"/>
      <c r="AAX120" s="12"/>
      <c r="AAY120" s="12"/>
      <c r="AAZ120" s="12"/>
      <c r="ABA120" s="12"/>
      <c r="ABB120" s="12"/>
      <c r="ABC120" s="12"/>
      <c r="ABD120" s="12"/>
      <c r="ABE120" s="12"/>
      <c r="ABF120" s="12"/>
      <c r="ABG120" s="12"/>
      <c r="ABH120" s="12"/>
      <c r="ABI120" s="12"/>
      <c r="ABJ120" s="12"/>
    </row>
    <row r="121" spans="1:738" s="65" customFormat="1" ht="23.25" x14ac:dyDescent="0.2">
      <c r="A121" s="59" t="s">
        <v>169</v>
      </c>
      <c r="B121" s="67"/>
      <c r="C121" s="68"/>
      <c r="D121" s="69"/>
      <c r="E121" s="9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</row>
    <row r="122" spans="1:738" x14ac:dyDescent="0.25">
      <c r="A122" s="45" t="s">
        <v>267</v>
      </c>
      <c r="B122" s="52" t="s">
        <v>15</v>
      </c>
      <c r="C122" s="29" t="s">
        <v>92</v>
      </c>
      <c r="D122" s="45"/>
      <c r="E122" s="95"/>
      <c r="I122" s="1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57" x14ac:dyDescent="0.25">
      <c r="A123" s="45" t="s">
        <v>268</v>
      </c>
      <c r="B123" s="55" t="s">
        <v>17</v>
      </c>
      <c r="C123" s="30" t="s">
        <v>383</v>
      </c>
      <c r="D123" s="46"/>
      <c r="E123" s="95"/>
      <c r="I123" s="1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7" x14ac:dyDescent="0.25">
      <c r="A124" s="107" t="s">
        <v>269</v>
      </c>
      <c r="B124" s="109" t="s">
        <v>119</v>
      </c>
      <c r="C124" s="106" t="s">
        <v>384</v>
      </c>
      <c r="D124" s="107"/>
      <c r="E124" s="124"/>
      <c r="I124" s="1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2.75" x14ac:dyDescent="0.25">
      <c r="A125" s="107" t="s">
        <v>270</v>
      </c>
      <c r="B125" s="109" t="s">
        <v>120</v>
      </c>
      <c r="C125" s="106" t="s">
        <v>385</v>
      </c>
      <c r="D125" s="107"/>
      <c r="E125" s="124"/>
      <c r="I125" s="1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4" x14ac:dyDescent="0.25">
      <c r="A126" s="45" t="s">
        <v>271</v>
      </c>
      <c r="B126" s="55" t="s">
        <v>18</v>
      </c>
      <c r="C126" s="26" t="s">
        <v>49</v>
      </c>
      <c r="D126" s="46"/>
      <c r="E126" s="95"/>
      <c r="I126" s="1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4" x14ac:dyDescent="0.25">
      <c r="A127" s="45" t="s">
        <v>272</v>
      </c>
      <c r="B127" s="52" t="s">
        <v>19</v>
      </c>
      <c r="C127" s="30" t="s">
        <v>386</v>
      </c>
      <c r="D127" s="45"/>
      <c r="E127" s="95"/>
      <c r="I127" s="1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36" x14ac:dyDescent="0.25">
      <c r="A128" s="45" t="s">
        <v>273</v>
      </c>
      <c r="B128" s="52" t="s">
        <v>21</v>
      </c>
      <c r="C128" s="26" t="s">
        <v>49</v>
      </c>
      <c r="D128" s="45"/>
      <c r="E128" s="95"/>
      <c r="I128" s="1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42.75" x14ac:dyDescent="0.25">
      <c r="A129" s="45" t="s">
        <v>274</v>
      </c>
      <c r="B129" s="52" t="s">
        <v>20</v>
      </c>
      <c r="C129" s="26" t="s">
        <v>171</v>
      </c>
      <c r="D129" s="45"/>
      <c r="E129" s="95"/>
      <c r="I129" s="1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s="15" customFormat="1" ht="36.75" thickBot="1" x14ac:dyDescent="0.25">
      <c r="A130" s="45" t="s">
        <v>275</v>
      </c>
      <c r="B130" s="52" t="s">
        <v>22</v>
      </c>
      <c r="C130" s="26"/>
      <c r="D130" s="45"/>
      <c r="E130" s="96"/>
      <c r="F130" s="12"/>
      <c r="G130" s="12"/>
      <c r="H130" s="12"/>
      <c r="I130" s="1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2"/>
      <c r="OF130" s="12"/>
      <c r="OG130" s="12"/>
      <c r="OH130" s="12"/>
      <c r="OI130" s="12"/>
      <c r="OJ130" s="12"/>
      <c r="OK130" s="12"/>
      <c r="OL130" s="12"/>
      <c r="OM130" s="12"/>
      <c r="ON130" s="12"/>
      <c r="OO130" s="12"/>
      <c r="OP130" s="12"/>
      <c r="OQ130" s="12"/>
      <c r="OR130" s="12"/>
      <c r="OS130" s="12"/>
      <c r="OT130" s="12"/>
      <c r="OU130" s="12"/>
      <c r="OV130" s="12"/>
      <c r="OW130" s="12"/>
      <c r="OX130" s="12"/>
      <c r="OY130" s="12"/>
      <c r="OZ130" s="12"/>
      <c r="PA130" s="12"/>
      <c r="PB130" s="12"/>
      <c r="PC130" s="12"/>
      <c r="PD130" s="12"/>
      <c r="PE130" s="12"/>
      <c r="PF130" s="12"/>
      <c r="PG130" s="12"/>
      <c r="PH130" s="12"/>
      <c r="PI130" s="12"/>
      <c r="PJ130" s="12"/>
      <c r="PK130" s="12"/>
      <c r="PL130" s="12"/>
      <c r="PM130" s="12"/>
      <c r="PN130" s="12"/>
      <c r="PO130" s="12"/>
      <c r="PP130" s="12"/>
      <c r="PQ130" s="12"/>
      <c r="PR130" s="12"/>
      <c r="PS130" s="12"/>
      <c r="PT130" s="12"/>
      <c r="PU130" s="12"/>
      <c r="PV130" s="12"/>
      <c r="PW130" s="12"/>
      <c r="PX130" s="12"/>
      <c r="PY130" s="12"/>
      <c r="PZ130" s="12"/>
      <c r="QA130" s="12"/>
      <c r="QB130" s="12"/>
      <c r="QC130" s="12"/>
      <c r="QD130" s="12"/>
      <c r="QE130" s="12"/>
      <c r="QF130" s="12"/>
      <c r="QG130" s="12"/>
      <c r="QH130" s="12"/>
      <c r="QI130" s="12"/>
      <c r="QJ130" s="12"/>
      <c r="QK130" s="12"/>
      <c r="QL130" s="12"/>
      <c r="QM130" s="12"/>
      <c r="QN130" s="12"/>
      <c r="QO130" s="12"/>
      <c r="QP130" s="12"/>
      <c r="QQ130" s="12"/>
      <c r="QR130" s="12"/>
      <c r="QS130" s="12"/>
      <c r="QT130" s="12"/>
      <c r="QU130" s="12"/>
      <c r="QV130" s="12"/>
      <c r="QW130" s="12"/>
      <c r="QX130" s="12"/>
      <c r="QY130" s="12"/>
      <c r="QZ130" s="12"/>
      <c r="RA130" s="12"/>
      <c r="RB130" s="12"/>
      <c r="RC130" s="12"/>
      <c r="RD130" s="12"/>
      <c r="RE130" s="12"/>
      <c r="RF130" s="12"/>
      <c r="RG130" s="12"/>
      <c r="RH130" s="12"/>
      <c r="RI130" s="12"/>
      <c r="RJ130" s="12"/>
      <c r="RK130" s="12"/>
      <c r="RL130" s="12"/>
      <c r="RM130" s="12"/>
      <c r="RN130" s="12"/>
      <c r="RO130" s="12"/>
      <c r="RP130" s="12"/>
      <c r="RQ130" s="12"/>
      <c r="RR130" s="12"/>
      <c r="RS130" s="12"/>
      <c r="RT130" s="12"/>
      <c r="RU130" s="12"/>
      <c r="RV130" s="12"/>
      <c r="RW130" s="12"/>
      <c r="RX130" s="12"/>
      <c r="RY130" s="12"/>
      <c r="RZ130" s="12"/>
      <c r="SA130" s="12"/>
      <c r="SB130" s="12"/>
      <c r="SC130" s="12"/>
      <c r="SD130" s="12"/>
      <c r="SE130" s="12"/>
      <c r="SF130" s="12"/>
      <c r="SG130" s="12"/>
      <c r="SH130" s="12"/>
      <c r="SI130" s="12"/>
      <c r="SJ130" s="12"/>
      <c r="SK130" s="12"/>
      <c r="SL130" s="12"/>
      <c r="SM130" s="12"/>
      <c r="SN130" s="12"/>
      <c r="SO130" s="12"/>
      <c r="SP130" s="12"/>
      <c r="SQ130" s="12"/>
      <c r="SR130" s="12"/>
      <c r="SS130" s="12"/>
      <c r="ST130" s="12"/>
      <c r="SU130" s="12"/>
      <c r="SV130" s="12"/>
      <c r="SW130" s="12"/>
      <c r="SX130" s="12"/>
      <c r="SY130" s="12"/>
      <c r="SZ130" s="12"/>
      <c r="TA130" s="12"/>
      <c r="TB130" s="12"/>
      <c r="TC130" s="12"/>
      <c r="TD130" s="12"/>
      <c r="TE130" s="12"/>
      <c r="TF130" s="12"/>
      <c r="TG130" s="12"/>
      <c r="TH130" s="12"/>
      <c r="TI130" s="12"/>
      <c r="TJ130" s="12"/>
      <c r="TK130" s="12"/>
      <c r="TL130" s="12"/>
      <c r="TM130" s="12"/>
      <c r="TN130" s="12"/>
      <c r="TO130" s="12"/>
      <c r="TP130" s="12"/>
      <c r="TQ130" s="12"/>
      <c r="TR130" s="12"/>
      <c r="TS130" s="12"/>
      <c r="TT130" s="12"/>
      <c r="TU130" s="12"/>
      <c r="TV130" s="12"/>
      <c r="TW130" s="12"/>
      <c r="TX130" s="12"/>
      <c r="TY130" s="12"/>
      <c r="TZ130" s="12"/>
      <c r="UA130" s="12"/>
      <c r="UB130" s="12"/>
      <c r="UC130" s="12"/>
      <c r="UD130" s="12"/>
      <c r="UE130" s="12"/>
      <c r="UF130" s="12"/>
      <c r="UG130" s="12"/>
      <c r="UH130" s="12"/>
      <c r="UI130" s="12"/>
      <c r="UJ130" s="12"/>
      <c r="UK130" s="12"/>
      <c r="UL130" s="12"/>
      <c r="UM130" s="12"/>
      <c r="UN130" s="12"/>
      <c r="UO130" s="12"/>
      <c r="UP130" s="12"/>
      <c r="UQ130" s="12"/>
      <c r="UR130" s="12"/>
      <c r="US130" s="12"/>
      <c r="UT130" s="12"/>
      <c r="UU130" s="12"/>
      <c r="UV130" s="12"/>
      <c r="UW130" s="12"/>
      <c r="UX130" s="12"/>
      <c r="UY130" s="12"/>
      <c r="UZ130" s="12"/>
      <c r="VA130" s="12"/>
      <c r="VB130" s="12"/>
      <c r="VC130" s="12"/>
      <c r="VD130" s="12"/>
      <c r="VE130" s="12"/>
      <c r="VF130" s="12"/>
      <c r="VG130" s="12"/>
      <c r="VH130" s="12"/>
      <c r="VI130" s="12"/>
      <c r="VJ130" s="12"/>
      <c r="VK130" s="12"/>
      <c r="VL130" s="12"/>
      <c r="VM130" s="12"/>
      <c r="VN130" s="12"/>
      <c r="VO130" s="12"/>
      <c r="VP130" s="12"/>
      <c r="VQ130" s="12"/>
      <c r="VR130" s="12"/>
      <c r="VS130" s="12"/>
      <c r="VT130" s="12"/>
      <c r="VU130" s="12"/>
      <c r="VV130" s="12"/>
      <c r="VW130" s="12"/>
      <c r="VX130" s="12"/>
      <c r="VY130" s="12"/>
      <c r="VZ130" s="12"/>
      <c r="WA130" s="12"/>
      <c r="WB130" s="12"/>
      <c r="WC130" s="12"/>
      <c r="WD130" s="12"/>
      <c r="WE130" s="12"/>
      <c r="WF130" s="12"/>
      <c r="WG130" s="12"/>
      <c r="WH130" s="12"/>
      <c r="WI130" s="12"/>
      <c r="WJ130" s="12"/>
      <c r="WK130" s="12"/>
      <c r="WL130" s="12"/>
      <c r="WM130" s="12"/>
      <c r="WN130" s="12"/>
      <c r="WO130" s="12"/>
      <c r="WP130" s="12"/>
      <c r="WQ130" s="12"/>
      <c r="WR130" s="12"/>
      <c r="WS130" s="12"/>
      <c r="WT130" s="12"/>
      <c r="WU130" s="12"/>
      <c r="WV130" s="12"/>
      <c r="WW130" s="12"/>
      <c r="WX130" s="12"/>
      <c r="WY130" s="12"/>
      <c r="WZ130" s="12"/>
      <c r="XA130" s="12"/>
      <c r="XB130" s="12"/>
      <c r="XC130" s="12"/>
      <c r="XD130" s="12"/>
      <c r="XE130" s="12"/>
      <c r="XF130" s="12"/>
      <c r="XG130" s="12"/>
      <c r="XH130" s="12"/>
      <c r="XI130" s="12"/>
      <c r="XJ130" s="12"/>
      <c r="XK130" s="12"/>
      <c r="XL130" s="12"/>
      <c r="XM130" s="12"/>
      <c r="XN130" s="12"/>
      <c r="XO130" s="12"/>
      <c r="XP130" s="12"/>
      <c r="XQ130" s="12"/>
      <c r="XR130" s="12"/>
      <c r="XS130" s="12"/>
      <c r="XT130" s="12"/>
      <c r="XU130" s="12"/>
      <c r="XV130" s="12"/>
      <c r="XW130" s="12"/>
      <c r="XX130" s="12"/>
      <c r="XY130" s="12"/>
      <c r="XZ130" s="12"/>
      <c r="YA130" s="12"/>
      <c r="YB130" s="12"/>
      <c r="YC130" s="12"/>
      <c r="YD130" s="12"/>
      <c r="YE130" s="12"/>
      <c r="YF130" s="12"/>
      <c r="YG130" s="12"/>
      <c r="YH130" s="12"/>
      <c r="YI130" s="12"/>
      <c r="YJ130" s="12"/>
      <c r="YK130" s="12"/>
      <c r="YL130" s="12"/>
      <c r="YM130" s="12"/>
      <c r="YN130" s="12"/>
      <c r="YO130" s="12"/>
      <c r="YP130" s="12"/>
      <c r="YQ130" s="12"/>
      <c r="YR130" s="12"/>
      <c r="YS130" s="12"/>
      <c r="YT130" s="12"/>
      <c r="YU130" s="12"/>
      <c r="YV130" s="12"/>
      <c r="YW130" s="12"/>
      <c r="YX130" s="12"/>
      <c r="YY130" s="12"/>
      <c r="YZ130" s="12"/>
      <c r="ZA130" s="12"/>
      <c r="ZB130" s="12"/>
      <c r="ZC130" s="12"/>
      <c r="ZD130" s="12"/>
      <c r="ZE130" s="12"/>
      <c r="ZF130" s="12"/>
      <c r="ZG130" s="12"/>
      <c r="ZH130" s="12"/>
      <c r="ZI130" s="12"/>
      <c r="ZJ130" s="12"/>
      <c r="ZK130" s="12"/>
      <c r="ZL130" s="12"/>
      <c r="ZM130" s="12"/>
      <c r="ZN130" s="12"/>
      <c r="ZO130" s="12"/>
      <c r="ZP130" s="12"/>
      <c r="ZQ130" s="12"/>
      <c r="ZR130" s="12"/>
      <c r="ZS130" s="12"/>
      <c r="ZT130" s="12"/>
      <c r="ZU130" s="12"/>
      <c r="ZV130" s="12"/>
      <c r="ZW130" s="12"/>
      <c r="ZX130" s="12"/>
      <c r="ZY130" s="12"/>
      <c r="ZZ130" s="12"/>
      <c r="AAA130" s="12"/>
      <c r="AAB130" s="12"/>
      <c r="AAC130" s="12"/>
      <c r="AAD130" s="12"/>
      <c r="AAE130" s="12"/>
      <c r="AAF130" s="12"/>
      <c r="AAG130" s="12"/>
      <c r="AAH130" s="12"/>
      <c r="AAI130" s="12"/>
      <c r="AAJ130" s="12"/>
      <c r="AAK130" s="12"/>
      <c r="AAL130" s="12"/>
      <c r="AAM130" s="12"/>
      <c r="AAN130" s="12"/>
      <c r="AAO130" s="12"/>
      <c r="AAP130" s="12"/>
      <c r="AAQ130" s="12"/>
      <c r="AAR130" s="12"/>
      <c r="AAS130" s="12"/>
      <c r="AAT130" s="12"/>
      <c r="AAU130" s="12"/>
      <c r="AAV130" s="12"/>
      <c r="AAW130" s="12"/>
      <c r="AAX130" s="12"/>
      <c r="AAY130" s="12"/>
      <c r="AAZ130" s="12"/>
      <c r="ABA130" s="12"/>
      <c r="ABB130" s="12"/>
      <c r="ABC130" s="12"/>
      <c r="ABD130" s="12"/>
      <c r="ABE130" s="12"/>
      <c r="ABF130" s="12"/>
      <c r="ABG130" s="12"/>
      <c r="ABH130" s="12"/>
      <c r="ABI130" s="12"/>
      <c r="ABJ130" s="12"/>
    </row>
    <row r="131" spans="1:738" s="12" customFormat="1" ht="57" customHeight="1" x14ac:dyDescent="0.2">
      <c r="A131" s="43"/>
      <c r="B131" s="91"/>
      <c r="C131" s="92"/>
      <c r="D131" s="3"/>
      <c r="I131" s="1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</row>
    <row r="132" spans="1:738" s="12" customFormat="1" ht="56.25" customHeight="1" x14ac:dyDescent="0.2">
      <c r="A132" s="158"/>
      <c r="B132" s="158"/>
      <c r="C132" s="158"/>
      <c r="D132" s="42"/>
      <c r="I132" s="1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2" customFormat="1" ht="18.75" customHeight="1" x14ac:dyDescent="0.2">
      <c r="A133" s="3"/>
      <c r="B133" s="84"/>
      <c r="C133" s="10"/>
      <c r="D133" s="3"/>
      <c r="I133" s="1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2" customFormat="1" x14ac:dyDescent="0.2">
      <c r="A134" s="3"/>
      <c r="B134" s="84"/>
      <c r="C134" s="10"/>
      <c r="D134" s="3"/>
      <c r="I134" s="1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x14ac:dyDescent="0.25">
      <c r="I135" s="1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25">
      <c r="I136" s="1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25">
      <c r="I137" s="1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25">
      <c r="I138" s="1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25">
      <c r="I139" s="1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</sheetData>
  <mergeCells count="6">
    <mergeCell ref="E4:E5"/>
    <mergeCell ref="A132:C132"/>
    <mergeCell ref="A4:A5"/>
    <mergeCell ref="D4:D5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8" scale="43" fitToHeight="0" orientation="landscape" cellComments="asDisplayed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D1 HP-LL </vt:lpstr>
      <vt:lpstr>Formulár</vt:lpstr>
      <vt:lpstr>'D1 HP-LL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Menkeová Zuzana</cp:lastModifiedBy>
  <cp:lastPrinted>2018-10-02T06:33:10Z</cp:lastPrinted>
  <dcterms:created xsi:type="dcterms:W3CDTF">2017-09-14T20:51:18Z</dcterms:created>
  <dcterms:modified xsi:type="dcterms:W3CDTF">2023-01-31T12:09:07Z</dcterms:modified>
</cp:coreProperties>
</file>