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umanova\Desktop\WEB OPII KONTROLA\"/>
    </mc:Choice>
  </mc:AlternateContent>
  <bookViews>
    <workbookView xWindow="0" yWindow="0" windowWidth="16890" windowHeight="9345"/>
  </bookViews>
  <sheets>
    <sheet name="PO_križovatk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F32" i="3"/>
  <c r="F15" i="3"/>
</calcChain>
</file>

<file path=xl/sharedStrings.xml><?xml version="1.0" encoding="utf-8"?>
<sst xmlns="http://schemas.openxmlformats.org/spreadsheetml/2006/main" count="618" uniqueCount="436">
  <si>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</si>
  <si>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</si>
  <si>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</si>
  <si>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</si>
  <si>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</si>
  <si>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</si>
  <si>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</si>
  <si>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</si>
  <si>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</si>
  <si>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</si>
  <si>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</si>
  <si>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</si>
  <si>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</si>
  <si>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</si>
  <si>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</si>
  <si>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</si>
  <si>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</si>
  <si>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</si>
  <si>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</si>
  <si>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</si>
  <si>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</si>
  <si>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</si>
  <si>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</si>
  <si>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</si>
  <si>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</si>
  <si>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</si>
  <si>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</si>
  <si>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</si>
  <si>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-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</si>
  <si>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</si>
  <si>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</si>
  <si>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</si>
  <si>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</si>
  <si>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</si>
  <si>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</si>
  <si>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</si>
  <si>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</si>
  <si>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</si>
  <si>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</si>
  <si>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</si>
  <si>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</si>
  <si>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</si>
  <si>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</si>
  <si>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</si>
  <si>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</si>
  <si>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</si>
  <si>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</si>
  <si>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</si>
  <si>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</si>
  <si>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</si>
  <si>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</si>
  <si>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</si>
  <si>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</si>
  <si>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</si>
  <si>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</si>
  <si>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</si>
  <si>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</si>
  <si>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</si>
  <si>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</si>
  <si>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</si>
  <si>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</si>
  <si>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</si>
  <si>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</si>
  <si>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</si>
  <si>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</si>
  <si>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</si>
  <si>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</si>
  <si>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</si>
  <si>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</si>
  <si>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</si>
  <si>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</si>
  <si>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</si>
  <si>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</si>
  <si>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</si>
  <si>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</si>
  <si>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</si>
  <si>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</si>
  <si>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</si>
  <si>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</si>
  <si>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</si>
  <si>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</si>
  <si>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</si>
  <si>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</si>
  <si>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</si>
  <si>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</si>
  <si>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</si>
  <si>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</si>
  <si>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</si>
  <si>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</si>
  <si>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</si>
  <si>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</si>
  <si>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</si>
  <si>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</si>
  <si>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</si>
  <si>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</si>
  <si>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</si>
  <si>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</si>
  <si>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</si>
  <si>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</si>
  <si>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</si>
  <si>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</si>
  <si>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</si>
  <si>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</si>
  <si>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</si>
  <si>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</si>
  <si>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</si>
  <si>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</si>
  <si>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</si>
  <si>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</si>
  <si>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</si>
  <si>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</si>
  <si>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</si>
  <si>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</si>
  <si>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</si>
  <si>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</si>
  <si>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</si>
  <si>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</si>
  <si>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</si>
  <si>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</si>
  <si>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</si>
  <si>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</si>
  <si>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</si>
  <si>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</si>
  <si>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</si>
  <si>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</si>
  <si>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</si>
  <si>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</si>
  <si>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</si>
  <si>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</si>
  <si>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</si>
  <si>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</si>
  <si>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</si>
  <si>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</si>
  <si>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</si>
  <si>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</si>
  <si>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</si>
  <si>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</si>
  <si>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</si>
  <si>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</si>
  <si>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</si>
  <si>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</si>
  <si>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</si>
  <si>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</si>
  <si>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</si>
  <si>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</si>
  <si>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</si>
  <si>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</si>
  <si>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</si>
  <si>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</si>
  <si>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</si>
  <si>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</si>
  <si>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</si>
  <si>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</si>
  <si>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</si>
  <si>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</si>
  <si>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</si>
  <si>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</si>
  <si>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</si>
  <si>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</si>
  <si>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</si>
  <si>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</si>
  <si>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</si>
  <si>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</si>
  <si>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</si>
  <si>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</si>
  <si>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</si>
  <si>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</si>
  <si>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</si>
  <si>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</si>
  <si>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</si>
  <si>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</si>
  <si>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</si>
  <si>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</si>
  <si>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</si>
  <si>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</si>
  <si>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</si>
  <si>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</si>
  <si>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</si>
  <si>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</si>
  <si>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</si>
  <si>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</si>
  <si>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</si>
  <si>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</si>
  <si>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</si>
  <si>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</si>
  <si>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</si>
  <si>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</si>
  <si>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</si>
  <si>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</si>
  <si>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</si>
  <si>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</si>
  <si>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</si>
  <si>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</si>
  <si>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</si>
  <si>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</si>
  <si>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</si>
  <si>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</si>
  <si>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</si>
  <si>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</si>
  <si>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</si>
  <si>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</si>
  <si>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</si>
  <si>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</si>
  <si>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</si>
  <si>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</si>
  <si>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</si>
  <si>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</si>
  <si>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</si>
  <si>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</si>
  <si>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</si>
  <si>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</si>
  <si>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</si>
  <si>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</si>
  <si>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</si>
  <si>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</si>
  <si>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</si>
  <si>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</si>
  <si>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</si>
  <si>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</si>
  <si>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</si>
  <si>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</si>
  <si>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</si>
  <si>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</si>
  <si>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</si>
  <si>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</si>
  <si>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</si>
  <si>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</si>
  <si>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</si>
  <si>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</si>
  <si>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</si>
  <si>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</si>
  <si>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</si>
  <si>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</si>
  <si>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</si>
  <si>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</si>
  <si>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</si>
  <si>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</si>
  <si>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</si>
  <si>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</si>
  <si>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</si>
  <si>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</si>
  <si>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</si>
  <si>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</si>
  <si>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</si>
  <si>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</si>
  <si>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</si>
  <si>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</si>
  <si>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</si>
  <si>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</si>
  <si>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</si>
  <si>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</si>
  <si>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</si>
  <si>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</si>
  <si>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</si>
  <si>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</si>
  <si>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</si>
  <si>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</si>
  <si>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</si>
  <si>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</si>
  <si>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</si>
  <si>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</si>
  <si>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</si>
  <si>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</si>
  <si>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</si>
  <si>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</si>
  <si>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</si>
  <si>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</si>
  <si>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</si>
  <si>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</si>
  <si>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</si>
  <si>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</si>
  <si>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</si>
  <si>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</si>
  <si>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</si>
  <si>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</si>
  <si>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</si>
  <si>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</si>
  <si>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</si>
  <si>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</si>
  <si>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</si>
  <si>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</si>
  <si>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</si>
  <si>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</si>
  <si>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</si>
  <si>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</si>
  <si>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</si>
  <si>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</si>
  <si>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</si>
  <si>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</si>
  <si>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</si>
  <si>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</si>
  <si>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</si>
  <si>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</si>
  <si>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</si>
  <si>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</si>
  <si>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</si>
  <si>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</si>
  <si>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</si>
  <si>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</si>
  <si>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</si>
  <si>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</si>
  <si>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</si>
  <si>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</si>
  <si>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</si>
  <si>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</si>
  <si>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</si>
  <si>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</si>
  <si>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</si>
  <si>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</si>
  <si>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</si>
  <si>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</si>
  <si>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</si>
  <si>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</si>
  <si>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</si>
  <si>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</si>
  <si>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</si>
  <si>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</si>
  <si>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</si>
  <si>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</si>
  <si>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</si>
  <si>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</si>
  <si>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</si>
  <si>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</si>
  <si>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</si>
  <si>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</si>
  <si>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</si>
  <si>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</si>
  <si>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</si>
  <si>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</si>
  <si>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</si>
  <si>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</si>
  <si>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</si>
  <si>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</si>
  <si>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</si>
  <si>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</si>
  <si>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</si>
  <si>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</si>
  <si>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</si>
  <si>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</si>
  <si>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</si>
  <si>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</si>
  <si>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</si>
  <si>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</si>
  <si>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</si>
  <si>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</si>
  <si>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</si>
  <si>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</si>
  <si>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</si>
  <si>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</si>
  <si>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</si>
  <si>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</si>
  <si>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</si>
  <si>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</si>
  <si>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</si>
  <si>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</si>
  <si>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</si>
  <si>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</si>
  <si>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</si>
  <si>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zlý</t>
  </si>
  <si>
    <t>link, ak dodatky a pokyny na zmenu nie sú v CRZ uvedené pri pôvodnej zmluve, uviesť všetky relevantné linky</t>
  </si>
  <si>
    <t>Rekonštrukcia križovatiek na cestách I triedy III. etapa v PO kraji</t>
  </si>
  <si>
    <t>I/18 Prešov, Levočská - Obrancov mieru križovatka, most</t>
  </si>
  <si>
    <t>https://www.uvo.gov.sk/vyhladavanie-zakaziek/detail/oznamenia/409922</t>
  </si>
  <si>
    <t>https://www.crz.gov.sk/index.php?ID=3467559&amp;l=sk</t>
  </si>
  <si>
    <t>DRS 10/2014</t>
  </si>
  <si>
    <t>Stavebné povolenie 02/2017</t>
  </si>
  <si>
    <t>_</t>
  </si>
  <si>
    <t>http://www.enviroportal.sk/sk/eia/detail/i-18-presov-levocska-obrancov-mieru-krizovatka-most-rekonstrukcia-most</t>
  </si>
  <si>
    <t>2 pruh</t>
  </si>
  <si>
    <t>bez DPH</t>
  </si>
  <si>
    <t>12 mesiacov</t>
  </si>
  <si>
    <t>85 % EÚ  15 % ŠR</t>
  </si>
  <si>
    <t>2/0</t>
  </si>
  <si>
    <t>1/1</t>
  </si>
  <si>
    <t>Prešovský samosprávny kraj, okres Prešov, katastrálne územie Prešov</t>
  </si>
  <si>
    <t>Križovatka ulíc Levočská a Obrancov mieru v súčasnosti kapacitne nevyhovuje existujúcemu dopravnému zaťaženiu. V kombinácii so znížením počtu jazdných pruhov v smere Poprad – Vranov nad Topľou pred jetvujúcim železničným
priecestím pri rieke Torysa a uzatváraním tohto priecestia počas prejazdu koľajových vozidiel dochádza na tomto úseku cesty I/18
v prieťahu mestom Prešov k dopravným zápcham blokujúcim dopravu aj na komunikáciách napájajúcich sa na cestu I/18.
Z uvedených dôvodov vyplýva potreba zvýšenia kapacity križovatky cesty I/18 s ulicami Levočská a Obrancov mieru a zvýšenia
priepustnosti cesty I/18 v prieťahu mestom Prešov.</t>
  </si>
  <si>
    <t>M2 19/50</t>
  </si>
  <si>
    <t>oceľové H2</t>
  </si>
  <si>
    <t>FNPV/C -8 654 781 €                                                      FNPV/5 - 802 599</t>
  </si>
  <si>
    <t>Pri výpočte grantu z fondov EÚ sa neuplatňuje metóda výpočtu finančnej medzery. Finančná medzera projektu predstavuje automatickú hodnotu 100%</t>
  </si>
  <si>
    <t>PD</t>
  </si>
  <si>
    <t>Účelom navrhovaných činností je zvýšenie kapacity, plynulosti a bezpečnosti (pešej aj automobilovej) a zvýšenie priepustnosti zastaveného a obchodného územia mesta Prešov</t>
  </si>
  <si>
    <t>dĺžka rekonštruovaných ciest 2,0571 km, odstránenie kritických nehodových lokalít v počte 3,</t>
  </si>
  <si>
    <t>Súčasťou riešenia výstavby je výmena vrstiev vozovky, rozšírením vozovky, jestvujúceho železničneho priecestia a mostných objektov, vrátane šírkového usporiadania ciest dobudovaním odbočovacích a pripájacích pruhov a dopravných ostrovčekov. Riešenie bude zahŕňať úpravu a výstavbu prístupových komunikácií, vjazdov, chodníkov, cykrotrás, trolejového vedenia a zastávok MHD.</t>
  </si>
  <si>
    <t>100% zlý</t>
  </si>
  <si>
    <t>I/20 a III/3450 Prešov, ul. Rusínska-Ar.gen. Svobodu, križovatka</t>
  </si>
  <si>
    <t xml:space="preserve">Účelom navrhovanej úpravy križovatky Rusínska je zlepšenie priepustnosti dopravného uzla vzhľadom k
prekategorizovaniu cesty I/20 (ul. Rusínska) na cestu I. triedy.
</t>
  </si>
  <si>
    <t>Prešovský kraj, okres Prešov, mesto Prešov, cesta I/20 medzi ulicami Východná a Armadného Generála Svobodu.</t>
  </si>
  <si>
    <t xml:space="preserve">Cieľom navrhovanej úpravy je zvýšenie bezpečnosti a plynulosti cestnej premávky a zvýšenie dopravného komfortu
užívateľov komunikácie.
I/20, a mestskej komunikácie na okružnú križovatku.
</t>
  </si>
  <si>
    <t>MZ 14/60</t>
  </si>
  <si>
    <t>4 pruh</t>
  </si>
  <si>
    <t>0/0</t>
  </si>
  <si>
    <t>nevyhovujúci</t>
  </si>
  <si>
    <t>DRS 01/2016</t>
  </si>
  <si>
    <t>OSÚ 05/2016</t>
  </si>
  <si>
    <t>bez výkupov</t>
  </si>
  <si>
    <t>9 mesiacov</t>
  </si>
  <si>
    <t>https://www.uvo.gov.sk/vyhladavanie-zakaziek/detail/oznamenia/407694</t>
  </si>
  <si>
    <t>http://www.crz.gov.sk/index.php?ID=3194633&amp;l=sk</t>
  </si>
  <si>
    <t>I/68 (I/20) Prešov Solivarská okružná križovatka</t>
  </si>
  <si>
    <t xml:space="preserve">Účelom stavby je rekonštrukcia jestvujúcej priesečnej svetelne riadenej križovatky cesty
I/20, a mestskej komunikácie na okružnú križovatku.
</t>
  </si>
  <si>
    <t>Prešovský kraj, okres Prešov, mesto Prešov, kruhová križovatka medzi OC TESCO, OC Solivaria, OBI a čerpacou stanicou OMW.</t>
  </si>
  <si>
    <t xml:space="preserve"> Cieľom stavby je zvýšenie výkonnosti
križovatky, plynulosti a bezpečnosti dopravy vrátane prechodu chodcov s cieľom odstrániť
kongescie dopravy na ceste I/20  v dopravných špičkách</t>
  </si>
  <si>
    <t>55% - 45%</t>
  </si>
  <si>
    <t>NMZ 14/60, MZ 15,5/60</t>
  </si>
  <si>
    <t>2 - pruh,  3 - pruh</t>
  </si>
  <si>
    <t>DUR,DSZ 06/2010, DSP 6/2010 , DP 05/2011, Aktualizácia DSZ 03/2016,  Najvyšší stupeň : DSP(DRS) 11/2014 ,</t>
  </si>
  <si>
    <t xml:space="preserve">Stavebné povolenie č. spisu: OU-PO-OCDPK-2016/013062-03 zo dňa 14.4.2016, právoplatné 18.5.2016 a Stavebné povolenie  č.02400/2016/-OOD-007 zo dňa 31.3.2016, právoplatné 17.5.2016. 
</t>
  </si>
  <si>
    <t xml:space="preserve">V rámci prípravy prevzaté všetky stupne dokumentácie, </t>
  </si>
  <si>
    <t xml:space="preserve">V  rámci prípravy prevzaté všetky stupne dokumentácie, </t>
  </si>
  <si>
    <t>04.12.2017</t>
  </si>
  <si>
    <t>03.12.2018</t>
  </si>
  <si>
    <t>nebola spracovaná</t>
  </si>
  <si>
    <t>https://www.uvo.gov.sk/vyhladavanie-zakaziek/detail/oznamenia/407695</t>
  </si>
  <si>
    <t>https://www.crz.gov.sk/index.php?ID=3223357&amp;l=sk</t>
  </si>
  <si>
    <t xml:space="preserve">Solivarská r.2018 = 0,179 min., r.2047 = 0,399 min.  Levočská r.2020 = 0,54 min </t>
  </si>
  <si>
    <t xml:space="preserve">Solivarská r.2018 = 0,843 min., r.2047 = 0,316 min.  Levočská r.2020 = 0,73 min </t>
  </si>
  <si>
    <t>CBA: roky 2020/2030 osobne vozidlá:                                                                                                                                                                                           úsek 05721= 19296 / 22539, úsek 00153 =16158 / 18873, úsek 00173 =  21162 / 24718,  úsek 00161 = 24 029 / 25 240, úsek 00162 = 22921 /  26773                                                                          CBA: roky 2020/2030 nákladné vozidlá:                                                                                                                                                                                         úsek 05721= 4297 / 4983 úsek 00153 = 2556 / 1964, úsek 00173 =10479 / 12152 , úsek 00161 = 4717 / 5470, úsek 00162 = 3697 /  4288</t>
  </si>
  <si>
    <t>n/a</t>
  </si>
  <si>
    <t>úspory času = 79,07%, zmeny v miere nehodovosti 20,75%, zostatková hodnota 1,21%, úspora prevádzkových nákladov vozidiel -1,04%</t>
  </si>
  <si>
    <t>CSD 2015: úsek 05721  S = 23597, T = 3009; úsek 00153  S = 17330, T = 1654;  úsek 00173  S = 18156, T = 4210;  úsek 00161  S = 29404, T = 3103;                                         úsek 00162  S = 20602, T = 3267</t>
  </si>
  <si>
    <t xml:space="preserve">projekt negenerujúci príjem </t>
  </si>
  <si>
    <t>verejná súťaž</t>
  </si>
  <si>
    <t>7.11.2017/20.11.2017</t>
  </si>
  <si>
    <t>41/54</t>
  </si>
  <si>
    <t>cena</t>
  </si>
  <si>
    <t>5 948 887,36 - 8 577 600,00 (PHZ: 6 200 000,00)</t>
  </si>
  <si>
    <t>N/A</t>
  </si>
  <si>
    <t>7 dní</t>
  </si>
  <si>
    <t>659 573,52 - 757 645,94 (PHZ: 1 083 000,00)</t>
  </si>
  <si>
    <t>1 627 428,63 - 2 488 440,98 (PHZ: 2 369 000,00)</t>
  </si>
  <si>
    <t>316 481,31 € (špecifikácia k 30.06.2019)</t>
  </si>
  <si>
    <t>22 836,63 € (špecifikácia k 30.06.2019)</t>
  </si>
  <si>
    <t>623 860,66 € (špecifikácia k 30.06.2019)</t>
  </si>
  <si>
    <t>242 068,50 € (30.6.2019, z rezervy)</t>
  </si>
  <si>
    <t>29 775,4 € (30.6.2019, z rezervy)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</si>
</sst>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\ [$€-1]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7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10" fontId="23" fillId="0" borderId="1" xfId="0" applyNumberFormat="1" applyFont="1" applyFill="1" applyBorder="1" applyAlignment="1">
      <alignment horizontal="center" vertical="top" wrapText="1"/>
    </xf>
    <xf numFmtId="0" fontId="2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24" fillId="2" borderId="1" xfId="0" applyFont="1" applyFill="1" applyBorder="1" applyAlignment="1">
      <alignment horizontal="center" vertical="top" wrapText="1"/>
    </xf>
    <xf numFmtId="0" fontId="19" fillId="0" borderId="0" xfId="2" applyFont="1" applyBorder="1" applyAlignment="1">
      <alignment horizontal="left" vertical="center" wrapText="1"/>
    </xf>
    <xf numFmtId="14" fontId="2" fillId="0" borderId="0" xfId="0" applyNumberFormat="1" applyFont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14" fontId="16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/>
    </xf>
    <xf numFmtId="17" fontId="16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9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28" fillId="5" borderId="2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165" fontId="16" fillId="2" borderId="1" xfId="0" applyNumberFormat="1" applyFont="1" applyFill="1" applyBorder="1" applyAlignment="1">
      <alignment horizontal="center" vertical="top"/>
    </xf>
    <xf numFmtId="4" fontId="16" fillId="2" borderId="1" xfId="0" applyNumberFormat="1" applyFont="1" applyFill="1" applyBorder="1" applyAlignment="1">
      <alignment horizontal="center" vertical="top"/>
    </xf>
    <xf numFmtId="165" fontId="16" fillId="2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3" fontId="3" fillId="0" borderId="8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/>
    </xf>
    <xf numFmtId="165" fontId="2" fillId="0" borderId="10" xfId="0" applyNumberFormat="1" applyFont="1" applyFill="1" applyBorder="1" applyAlignment="1">
      <alignment horizontal="center" vertical="top"/>
    </xf>
    <xf numFmtId="165" fontId="2" fillId="0" borderId="7" xfId="0" applyNumberFormat="1" applyFont="1" applyFill="1" applyBorder="1" applyAlignment="1">
      <alignment horizontal="center" vertical="top"/>
    </xf>
    <xf numFmtId="0" fontId="26" fillId="4" borderId="8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center"/>
    </xf>
  </cellXfs>
  <cellStyles count="4"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topLeftCell="A121" zoomScale="70" zoomScaleNormal="70" workbookViewId="0">
      <selection activeCell="E98" sqref="E98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8" customWidth="1"/>
    <col min="4" max="4" width="16.42578125" style="7" customWidth="1"/>
    <col min="5" max="6" width="50.5703125" customWidth="1"/>
    <col min="7" max="7" width="53.28515625" customWidth="1"/>
  </cols>
  <sheetData>
    <row r="1" spans="1:7" ht="18" x14ac:dyDescent="0.25">
      <c r="A1" s="3"/>
      <c r="B1" s="42" t="s">
        <v>356</v>
      </c>
      <c r="C1" s="51">
        <v>43374</v>
      </c>
      <c r="D1" s="2"/>
      <c r="E1" s="5"/>
      <c r="F1" s="5"/>
      <c r="G1" s="5"/>
    </row>
    <row r="2" spans="1:7" ht="18" x14ac:dyDescent="0.25">
      <c r="A2" s="4"/>
      <c r="B2" s="42" t="s">
        <v>357</v>
      </c>
      <c r="C2" s="51">
        <v>44543</v>
      </c>
      <c r="D2" s="2"/>
      <c r="E2" s="5"/>
      <c r="F2" s="5"/>
      <c r="G2" s="5"/>
    </row>
    <row r="3" spans="1:7" ht="18.75" thickBot="1" x14ac:dyDescent="0.3">
      <c r="A3" s="1"/>
      <c r="B3" s="42"/>
      <c r="C3" s="10"/>
      <c r="D3" s="2"/>
      <c r="E3" s="5"/>
      <c r="F3" s="5"/>
      <c r="G3" s="5"/>
    </row>
    <row r="4" spans="1:7" ht="15" customHeight="1" x14ac:dyDescent="0.25">
      <c r="A4" s="99" t="s">
        <v>261</v>
      </c>
      <c r="B4" s="99" t="s">
        <v>71</v>
      </c>
      <c r="C4" s="99" t="s">
        <v>72</v>
      </c>
      <c r="D4" s="101" t="s">
        <v>24</v>
      </c>
      <c r="E4" s="101" t="s">
        <v>341</v>
      </c>
      <c r="F4" s="101" t="s">
        <v>341</v>
      </c>
      <c r="G4" s="101" t="s">
        <v>341</v>
      </c>
    </row>
    <row r="5" spans="1:7" ht="30.75" customHeight="1" thickBot="1" x14ac:dyDescent="0.3">
      <c r="A5" s="100"/>
      <c r="B5" s="100"/>
      <c r="C5" s="100"/>
      <c r="D5" s="102"/>
      <c r="E5" s="102"/>
      <c r="F5" s="102"/>
      <c r="G5" s="102"/>
    </row>
    <row r="6" spans="1:7" ht="23.25" x14ac:dyDescent="0.25">
      <c r="A6" s="79"/>
      <c r="B6" s="103" t="s">
        <v>145</v>
      </c>
      <c r="C6" s="104"/>
      <c r="D6" s="104"/>
      <c r="E6" s="104"/>
      <c r="F6" s="104"/>
      <c r="G6" s="105"/>
    </row>
    <row r="7" spans="1:7" ht="15" customHeight="1" x14ac:dyDescent="0.25">
      <c r="A7" s="106" t="s">
        <v>246</v>
      </c>
      <c r="B7" s="108" t="s">
        <v>30</v>
      </c>
      <c r="C7" s="110"/>
      <c r="D7" s="112"/>
      <c r="E7" s="57" t="s">
        <v>360</v>
      </c>
      <c r="F7" s="57" t="s">
        <v>360</v>
      </c>
      <c r="G7" s="57" t="s">
        <v>360</v>
      </c>
    </row>
    <row r="8" spans="1:7" ht="42" customHeight="1" x14ac:dyDescent="0.25">
      <c r="A8" s="107"/>
      <c r="B8" s="109"/>
      <c r="C8" s="111"/>
      <c r="D8" s="113"/>
      <c r="E8" s="75" t="s">
        <v>361</v>
      </c>
      <c r="F8" s="75" t="s">
        <v>385</v>
      </c>
      <c r="G8" s="75" t="s">
        <v>399</v>
      </c>
    </row>
    <row r="9" spans="1:7" ht="85.5" x14ac:dyDescent="0.25">
      <c r="A9" s="19" t="s">
        <v>247</v>
      </c>
      <c r="B9" s="18" t="s">
        <v>56</v>
      </c>
      <c r="C9" s="15" t="s">
        <v>57</v>
      </c>
      <c r="D9" s="20"/>
      <c r="E9" s="15" t="s">
        <v>381</v>
      </c>
      <c r="F9" s="15" t="s">
        <v>386</v>
      </c>
      <c r="G9" s="15" t="s">
        <v>400</v>
      </c>
    </row>
    <row r="10" spans="1:7" ht="85.5" x14ac:dyDescent="0.25">
      <c r="A10" s="19" t="s">
        <v>248</v>
      </c>
      <c r="B10" s="18" t="s">
        <v>31</v>
      </c>
      <c r="C10" s="15" t="s">
        <v>262</v>
      </c>
      <c r="D10" s="20"/>
      <c r="E10" s="15" t="s">
        <v>374</v>
      </c>
      <c r="F10" s="15" t="s">
        <v>387</v>
      </c>
      <c r="G10" s="15" t="s">
        <v>401</v>
      </c>
    </row>
    <row r="11" spans="1:7" ht="242.25" x14ac:dyDescent="0.25">
      <c r="A11" s="19" t="s">
        <v>249</v>
      </c>
      <c r="B11" s="18" t="s">
        <v>263</v>
      </c>
      <c r="C11" s="15" t="s">
        <v>264</v>
      </c>
      <c r="D11" s="20"/>
      <c r="E11" s="15" t="s">
        <v>375</v>
      </c>
      <c r="F11" s="15" t="s">
        <v>388</v>
      </c>
      <c r="G11" s="15" t="s">
        <v>402</v>
      </c>
    </row>
    <row r="12" spans="1:7" ht="142.5" x14ac:dyDescent="0.25">
      <c r="A12" s="31" t="s">
        <v>250</v>
      </c>
      <c r="B12" s="18" t="s">
        <v>42</v>
      </c>
      <c r="C12" s="14" t="s">
        <v>343</v>
      </c>
      <c r="D12" s="20"/>
      <c r="E12" s="52" t="s">
        <v>28</v>
      </c>
      <c r="F12" s="58" t="s">
        <v>28</v>
      </c>
      <c r="G12" s="58" t="s">
        <v>28</v>
      </c>
    </row>
    <row r="13" spans="1:7" ht="42.75" x14ac:dyDescent="0.25">
      <c r="A13" s="31" t="s">
        <v>251</v>
      </c>
      <c r="B13" s="18" t="s">
        <v>265</v>
      </c>
      <c r="C13" s="15" t="s">
        <v>267</v>
      </c>
      <c r="D13" s="20"/>
      <c r="E13" s="87" t="s">
        <v>382</v>
      </c>
      <c r="F13" s="88"/>
      <c r="G13" s="89"/>
    </row>
    <row r="14" spans="1:7" ht="128.25" customHeight="1" x14ac:dyDescent="0.25">
      <c r="A14" s="31" t="s">
        <v>252</v>
      </c>
      <c r="B14" s="18" t="s">
        <v>266</v>
      </c>
      <c r="C14" s="15"/>
      <c r="D14" s="20"/>
      <c r="E14" s="87" t="s">
        <v>383</v>
      </c>
      <c r="F14" s="88"/>
      <c r="G14" s="89"/>
    </row>
    <row r="15" spans="1:7" ht="36" x14ac:dyDescent="0.25">
      <c r="A15" s="31" t="s">
        <v>253</v>
      </c>
      <c r="B15" s="26" t="s">
        <v>32</v>
      </c>
      <c r="C15" s="15" t="s">
        <v>268</v>
      </c>
      <c r="D15" s="20" t="s">
        <v>0</v>
      </c>
      <c r="E15" s="52">
        <v>557.35500000000002</v>
      </c>
      <c r="F15" s="59">
        <f>1100+1261</f>
        <v>2361</v>
      </c>
      <c r="G15" s="59">
        <v>390</v>
      </c>
    </row>
    <row r="16" spans="1:7" ht="72" x14ac:dyDescent="0.25">
      <c r="A16" s="31" t="s">
        <v>254</v>
      </c>
      <c r="B16" s="18" t="s">
        <v>33</v>
      </c>
      <c r="C16" s="15" t="s">
        <v>269</v>
      </c>
      <c r="D16" s="20" t="s">
        <v>0</v>
      </c>
      <c r="E16" s="58">
        <v>1551.23</v>
      </c>
      <c r="F16" s="58">
        <v>0</v>
      </c>
      <c r="G16" s="58">
        <v>220</v>
      </c>
    </row>
    <row r="17" spans="1:7" ht="54" x14ac:dyDescent="0.25">
      <c r="A17" s="31" t="s">
        <v>255</v>
      </c>
      <c r="B17" s="18" t="s">
        <v>270</v>
      </c>
      <c r="C17" s="15" t="s">
        <v>271</v>
      </c>
      <c r="D17" s="20" t="s">
        <v>2</v>
      </c>
      <c r="E17" s="58">
        <v>0</v>
      </c>
      <c r="F17" s="58">
        <v>0</v>
      </c>
      <c r="G17" s="58" t="s">
        <v>403</v>
      </c>
    </row>
    <row r="18" spans="1:7" ht="28.5" x14ac:dyDescent="0.25">
      <c r="A18" s="31" t="s">
        <v>256</v>
      </c>
      <c r="B18" s="26" t="s">
        <v>43</v>
      </c>
      <c r="C18" s="11" t="s">
        <v>101</v>
      </c>
      <c r="D18" s="20"/>
      <c r="E18" s="58" t="s">
        <v>376</v>
      </c>
      <c r="F18" s="58" t="s">
        <v>389</v>
      </c>
      <c r="G18" s="58" t="s">
        <v>404</v>
      </c>
    </row>
    <row r="19" spans="1:7" ht="18" x14ac:dyDescent="0.25">
      <c r="A19" s="31" t="s">
        <v>257</v>
      </c>
      <c r="B19" s="26" t="s">
        <v>34</v>
      </c>
      <c r="C19" s="11" t="s">
        <v>65</v>
      </c>
      <c r="D19" s="20"/>
      <c r="E19" s="58" t="s">
        <v>368</v>
      </c>
      <c r="F19" s="58" t="s">
        <v>390</v>
      </c>
      <c r="G19" s="58" t="s">
        <v>405</v>
      </c>
    </row>
    <row r="20" spans="1:7" ht="57" x14ac:dyDescent="0.25">
      <c r="A20" s="31" t="s">
        <v>258</v>
      </c>
      <c r="B20" s="27" t="s">
        <v>44</v>
      </c>
      <c r="C20" s="15" t="s">
        <v>272</v>
      </c>
      <c r="D20" s="20" t="s">
        <v>2</v>
      </c>
      <c r="E20" s="60">
        <v>0</v>
      </c>
      <c r="F20" s="60">
        <v>0.7</v>
      </c>
      <c r="G20" s="60">
        <v>0</v>
      </c>
    </row>
    <row r="21" spans="1:7" ht="54.75" thickBot="1" x14ac:dyDescent="0.3">
      <c r="A21" s="31" t="s">
        <v>259</v>
      </c>
      <c r="B21" s="18" t="s">
        <v>35</v>
      </c>
      <c r="C21" s="15"/>
      <c r="D21" s="16" t="s">
        <v>23</v>
      </c>
      <c r="E21" s="52">
        <v>0</v>
      </c>
      <c r="F21" s="52">
        <v>0</v>
      </c>
      <c r="G21" s="52">
        <v>0</v>
      </c>
    </row>
    <row r="22" spans="1:7" ht="18" customHeight="1" x14ac:dyDescent="0.25">
      <c r="A22" s="37"/>
      <c r="B22" s="103" t="s">
        <v>144</v>
      </c>
      <c r="C22" s="104"/>
      <c r="D22" s="104"/>
      <c r="E22" s="104"/>
      <c r="F22" s="104"/>
      <c r="G22" s="105"/>
    </row>
    <row r="23" spans="1:7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58">
        <v>0</v>
      </c>
      <c r="F23" s="58">
        <v>0</v>
      </c>
      <c r="G23" s="58">
        <v>0</v>
      </c>
    </row>
    <row r="24" spans="1:7" ht="54" x14ac:dyDescent="0.25">
      <c r="A24" s="20" t="s">
        <v>151</v>
      </c>
      <c r="B24" s="18" t="s">
        <v>273</v>
      </c>
      <c r="C24" s="15"/>
      <c r="D24" s="20" t="s">
        <v>7</v>
      </c>
      <c r="E24" s="58" t="s">
        <v>372</v>
      </c>
      <c r="F24" s="58" t="s">
        <v>391</v>
      </c>
      <c r="G24" s="58">
        <v>0</v>
      </c>
    </row>
    <row r="25" spans="1:7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58">
        <v>45</v>
      </c>
      <c r="F25" s="58">
        <v>0</v>
      </c>
      <c r="G25" s="58" t="s">
        <v>28</v>
      </c>
    </row>
    <row r="26" spans="1:7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58">
        <v>0</v>
      </c>
      <c r="F26" s="58">
        <v>0</v>
      </c>
      <c r="G26" s="58" t="s">
        <v>28</v>
      </c>
    </row>
    <row r="27" spans="1:7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61" t="s">
        <v>373</v>
      </c>
      <c r="F27" s="58" t="s">
        <v>391</v>
      </c>
      <c r="G27" s="58" t="s">
        <v>391</v>
      </c>
    </row>
    <row r="28" spans="1:7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58">
        <v>402</v>
      </c>
      <c r="F28" s="58" t="s">
        <v>28</v>
      </c>
      <c r="G28" s="58" t="s">
        <v>28</v>
      </c>
    </row>
    <row r="29" spans="1:7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58">
        <v>458</v>
      </c>
      <c r="F29" s="58" t="s">
        <v>28</v>
      </c>
      <c r="G29" s="58" t="s">
        <v>28</v>
      </c>
    </row>
    <row r="30" spans="1:7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58" t="s">
        <v>358</v>
      </c>
      <c r="F30" s="58" t="s">
        <v>28</v>
      </c>
      <c r="G30" s="58" t="s">
        <v>28</v>
      </c>
    </row>
    <row r="31" spans="1:7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58">
        <v>0</v>
      </c>
      <c r="F31" s="58">
        <v>0</v>
      </c>
      <c r="G31" s="58">
        <v>2160</v>
      </c>
    </row>
    <row r="32" spans="1:7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58">
        <v>23656.26</v>
      </c>
      <c r="F32" s="58">
        <f>2345+20176</f>
        <v>22521</v>
      </c>
      <c r="G32" s="58">
        <v>3377</v>
      </c>
    </row>
    <row r="33" spans="1:7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58" t="s">
        <v>384</v>
      </c>
      <c r="F33" s="58" t="s">
        <v>392</v>
      </c>
      <c r="G33" s="58" t="s">
        <v>392</v>
      </c>
    </row>
    <row r="34" spans="1:7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52" t="s">
        <v>28</v>
      </c>
      <c r="F34" s="52" t="s">
        <v>28</v>
      </c>
      <c r="G34" s="52" t="s">
        <v>28</v>
      </c>
    </row>
    <row r="35" spans="1:7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52" t="s">
        <v>28</v>
      </c>
      <c r="F35" s="52" t="s">
        <v>28</v>
      </c>
      <c r="G35" s="52" t="s">
        <v>28</v>
      </c>
    </row>
    <row r="36" spans="1:7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62">
        <v>146</v>
      </c>
      <c r="F36" s="62">
        <v>0</v>
      </c>
      <c r="G36" s="62">
        <v>0</v>
      </c>
    </row>
    <row r="37" spans="1:7" ht="57" x14ac:dyDescent="0.25">
      <c r="A37" s="19" t="s">
        <v>164</v>
      </c>
      <c r="B37" s="27" t="s">
        <v>103</v>
      </c>
      <c r="C37" s="14" t="s">
        <v>105</v>
      </c>
      <c r="D37" s="77" t="s">
        <v>0</v>
      </c>
      <c r="E37" s="63" t="s">
        <v>377</v>
      </c>
      <c r="F37" s="63" t="s">
        <v>28</v>
      </c>
      <c r="G37" s="63" t="s">
        <v>28</v>
      </c>
    </row>
    <row r="38" spans="1:7" ht="36" x14ac:dyDescent="0.25">
      <c r="A38" s="19" t="s">
        <v>165</v>
      </c>
      <c r="B38" s="26" t="s">
        <v>4</v>
      </c>
      <c r="C38" s="11"/>
      <c r="D38" s="19" t="s">
        <v>0</v>
      </c>
      <c r="E38" s="59">
        <v>0</v>
      </c>
      <c r="F38" s="59">
        <v>0</v>
      </c>
      <c r="G38" s="59">
        <v>0</v>
      </c>
    </row>
    <row r="39" spans="1:7" ht="18" x14ac:dyDescent="0.25">
      <c r="A39" s="19" t="s">
        <v>166</v>
      </c>
      <c r="B39" s="26" t="s">
        <v>5</v>
      </c>
      <c r="C39" s="11"/>
      <c r="D39" s="19" t="s">
        <v>0</v>
      </c>
      <c r="E39" s="58">
        <v>78</v>
      </c>
      <c r="F39" s="58">
        <v>0</v>
      </c>
      <c r="G39" s="58">
        <v>0</v>
      </c>
    </row>
    <row r="40" spans="1:7" ht="36" x14ac:dyDescent="0.25">
      <c r="A40" s="19" t="s">
        <v>167</v>
      </c>
      <c r="B40" s="29" t="s">
        <v>70</v>
      </c>
      <c r="C40" s="12"/>
      <c r="D40" s="22" t="s">
        <v>52</v>
      </c>
      <c r="E40" s="64">
        <v>292798.39</v>
      </c>
      <c r="F40" s="64">
        <v>0</v>
      </c>
      <c r="G40" s="64" t="s">
        <v>28</v>
      </c>
    </row>
    <row r="41" spans="1:7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64">
        <v>2013</v>
      </c>
      <c r="F41" s="64">
        <f>106+1511+181+1797+147+349</f>
        <v>4091</v>
      </c>
      <c r="G41" s="64">
        <v>3600</v>
      </c>
    </row>
    <row r="42" spans="1:7" ht="18" x14ac:dyDescent="0.25">
      <c r="A42" s="19" t="s">
        <v>169</v>
      </c>
      <c r="B42" s="27" t="s">
        <v>106</v>
      </c>
      <c r="C42" s="13"/>
      <c r="D42" s="19" t="s">
        <v>3</v>
      </c>
      <c r="E42" s="59">
        <v>2705</v>
      </c>
      <c r="F42" s="58">
        <v>435</v>
      </c>
      <c r="G42" s="58">
        <v>5100</v>
      </c>
    </row>
    <row r="43" spans="1:7" ht="54" x14ac:dyDescent="0.25">
      <c r="A43" s="19" t="s">
        <v>170</v>
      </c>
      <c r="B43" s="27" t="s">
        <v>289</v>
      </c>
      <c r="C43" s="32"/>
      <c r="D43" s="19" t="s">
        <v>7</v>
      </c>
      <c r="E43" s="64">
        <v>0</v>
      </c>
      <c r="F43" s="64">
        <v>0</v>
      </c>
      <c r="G43" s="64">
        <v>0</v>
      </c>
    </row>
    <row r="44" spans="1:7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58" t="s">
        <v>28</v>
      </c>
      <c r="F44" s="58" t="s">
        <v>28</v>
      </c>
      <c r="G44" s="58" t="s">
        <v>28</v>
      </c>
    </row>
    <row r="45" spans="1:7" ht="72" x14ac:dyDescent="0.25">
      <c r="A45" s="19" t="s">
        <v>172</v>
      </c>
      <c r="B45" s="26" t="s">
        <v>45</v>
      </c>
      <c r="C45" s="17"/>
      <c r="D45" s="19"/>
      <c r="E45" s="65" t="s">
        <v>28</v>
      </c>
      <c r="F45" s="65" t="s">
        <v>28</v>
      </c>
      <c r="G45" s="65">
        <v>1</v>
      </c>
    </row>
    <row r="46" spans="1:7" ht="72" x14ac:dyDescent="0.25">
      <c r="A46" s="19" t="s">
        <v>173</v>
      </c>
      <c r="B46" s="26" t="s">
        <v>291</v>
      </c>
      <c r="C46" s="15" t="s">
        <v>292</v>
      </c>
      <c r="D46" s="19"/>
      <c r="E46" s="58" t="s">
        <v>28</v>
      </c>
      <c r="F46" s="58" t="s">
        <v>28</v>
      </c>
      <c r="G46" s="58" t="s">
        <v>28</v>
      </c>
    </row>
    <row r="47" spans="1:7" ht="54" x14ac:dyDescent="0.25">
      <c r="A47" s="19" t="s">
        <v>174</v>
      </c>
      <c r="B47" s="26" t="s">
        <v>26</v>
      </c>
      <c r="C47" s="11"/>
      <c r="D47" s="19" t="s">
        <v>1</v>
      </c>
      <c r="E47" s="52" t="s">
        <v>28</v>
      </c>
      <c r="F47" s="52" t="s">
        <v>28</v>
      </c>
      <c r="G47" s="52" t="s">
        <v>28</v>
      </c>
    </row>
    <row r="48" spans="1:7" ht="72" x14ac:dyDescent="0.25">
      <c r="A48" s="19" t="s">
        <v>175</v>
      </c>
      <c r="B48" s="26" t="s">
        <v>27</v>
      </c>
      <c r="C48" s="9"/>
      <c r="D48" s="20" t="s">
        <v>1</v>
      </c>
      <c r="E48" s="52" t="s">
        <v>28</v>
      </c>
      <c r="F48" s="52" t="s">
        <v>28</v>
      </c>
      <c r="G48" s="52" t="s">
        <v>28</v>
      </c>
    </row>
    <row r="49" spans="1:7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52" t="s">
        <v>28</v>
      </c>
      <c r="F49" s="52" t="s">
        <v>28</v>
      </c>
      <c r="G49" s="52" t="s">
        <v>28</v>
      </c>
    </row>
    <row r="50" spans="1:7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52" t="s">
        <v>28</v>
      </c>
      <c r="F50" s="52" t="s">
        <v>28</v>
      </c>
      <c r="G50" s="52" t="s">
        <v>28</v>
      </c>
    </row>
    <row r="51" spans="1:7" ht="23.25" x14ac:dyDescent="0.25">
      <c r="A51" s="96" t="s">
        <v>143</v>
      </c>
      <c r="B51" s="97"/>
      <c r="C51" s="97"/>
      <c r="D51" s="97"/>
      <c r="E51" s="97"/>
      <c r="F51" s="97"/>
      <c r="G51" s="98"/>
    </row>
    <row r="52" spans="1:7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63" t="s">
        <v>364</v>
      </c>
      <c r="F52" s="15" t="s">
        <v>393</v>
      </c>
      <c r="G52" s="15" t="s">
        <v>406</v>
      </c>
    </row>
    <row r="53" spans="1:7" ht="71.25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63" t="s">
        <v>365</v>
      </c>
      <c r="F53" s="63" t="s">
        <v>394</v>
      </c>
      <c r="G53" s="66" t="s">
        <v>407</v>
      </c>
    </row>
    <row r="54" spans="1:7" ht="90" x14ac:dyDescent="0.25">
      <c r="A54" s="19" t="s">
        <v>179</v>
      </c>
      <c r="B54" s="26" t="s">
        <v>73</v>
      </c>
      <c r="C54" s="15" t="s">
        <v>298</v>
      </c>
      <c r="D54" s="20"/>
      <c r="E54" s="58" t="s">
        <v>366</v>
      </c>
      <c r="F54" s="58" t="s">
        <v>366</v>
      </c>
      <c r="G54" s="11" t="s">
        <v>408</v>
      </c>
    </row>
    <row r="55" spans="1:7" ht="57" x14ac:dyDescent="0.25">
      <c r="A55" s="19" t="s">
        <v>180</v>
      </c>
      <c r="B55" s="29" t="s">
        <v>74</v>
      </c>
      <c r="C55" s="11" t="s">
        <v>299</v>
      </c>
      <c r="D55" s="9"/>
      <c r="E55" s="52" t="s">
        <v>366</v>
      </c>
      <c r="F55" s="58" t="s">
        <v>366</v>
      </c>
      <c r="G55" s="11" t="s">
        <v>409</v>
      </c>
    </row>
    <row r="56" spans="1:7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67">
        <v>1</v>
      </c>
      <c r="F56" s="67" t="s">
        <v>395</v>
      </c>
      <c r="G56" s="67">
        <v>1</v>
      </c>
    </row>
    <row r="57" spans="1:7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63" t="s">
        <v>366</v>
      </c>
      <c r="F57" s="63" t="s">
        <v>366</v>
      </c>
      <c r="G57" s="63" t="s">
        <v>366</v>
      </c>
    </row>
    <row r="58" spans="1:7" ht="23.25" x14ac:dyDescent="0.25">
      <c r="A58" s="96" t="s">
        <v>142</v>
      </c>
      <c r="B58" s="97"/>
      <c r="C58" s="97"/>
      <c r="D58" s="97"/>
      <c r="E58" s="97"/>
      <c r="F58" s="97"/>
      <c r="G58" s="98"/>
    </row>
    <row r="59" spans="1:7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52"/>
      <c r="F59" s="52"/>
      <c r="G59" s="52"/>
    </row>
    <row r="60" spans="1:7" ht="105" x14ac:dyDescent="0.25">
      <c r="A60" s="19">
        <v>50</v>
      </c>
      <c r="B60" s="27" t="s">
        <v>306</v>
      </c>
      <c r="C60" s="43" t="s">
        <v>115</v>
      </c>
      <c r="D60" s="19" t="s">
        <v>114</v>
      </c>
      <c r="E60" s="66"/>
      <c r="F60" s="66"/>
      <c r="G60" s="66"/>
    </row>
    <row r="61" spans="1:7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87" t="s">
        <v>415</v>
      </c>
      <c r="F61" s="88"/>
      <c r="G61" s="89"/>
    </row>
    <row r="62" spans="1:7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87" t="s">
        <v>416</v>
      </c>
      <c r="F62" s="88"/>
      <c r="G62" s="89"/>
    </row>
    <row r="63" spans="1:7" ht="54" x14ac:dyDescent="0.25">
      <c r="A63" s="19" t="s">
        <v>186</v>
      </c>
      <c r="B63" s="49" t="s">
        <v>347</v>
      </c>
      <c r="C63" s="11" t="s">
        <v>309</v>
      </c>
      <c r="D63" s="33" t="s">
        <v>52</v>
      </c>
      <c r="E63" s="15"/>
      <c r="F63" s="15"/>
      <c r="G63" s="15"/>
    </row>
    <row r="64" spans="1:7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87" t="s">
        <v>420</v>
      </c>
      <c r="F64" s="88"/>
      <c r="G64" s="89"/>
    </row>
    <row r="65" spans="1:7" ht="142.5" customHeight="1" x14ac:dyDescent="0.25">
      <c r="A65" s="19" t="s">
        <v>188</v>
      </c>
      <c r="B65" s="27" t="s">
        <v>121</v>
      </c>
      <c r="C65" s="45" t="s">
        <v>310</v>
      </c>
      <c r="D65" s="16" t="s">
        <v>118</v>
      </c>
      <c r="E65" s="87" t="s">
        <v>417</v>
      </c>
      <c r="F65" s="88"/>
      <c r="G65" s="89"/>
    </row>
    <row r="66" spans="1:7" ht="79.5" customHeight="1" x14ac:dyDescent="0.25">
      <c r="A66" s="19" t="s">
        <v>189</v>
      </c>
      <c r="B66" s="18" t="s">
        <v>122</v>
      </c>
      <c r="C66" s="44" t="s">
        <v>310</v>
      </c>
      <c r="D66" s="16" t="s">
        <v>118</v>
      </c>
      <c r="E66" s="15"/>
      <c r="F66" s="15"/>
      <c r="G66" s="15"/>
    </row>
    <row r="67" spans="1:7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5" t="s">
        <v>28</v>
      </c>
      <c r="F67" s="15" t="s">
        <v>28</v>
      </c>
      <c r="G67" s="15" t="s">
        <v>28</v>
      </c>
    </row>
    <row r="68" spans="1:7" ht="36" x14ac:dyDescent="0.25">
      <c r="A68" s="19" t="s">
        <v>191</v>
      </c>
      <c r="B68" s="27" t="s">
        <v>119</v>
      </c>
      <c r="C68" s="45" t="s">
        <v>313</v>
      </c>
      <c r="D68" s="16" t="s">
        <v>340</v>
      </c>
      <c r="E68" s="15" t="s">
        <v>28</v>
      </c>
      <c r="F68" s="15" t="s">
        <v>28</v>
      </c>
      <c r="G68" s="15" t="s">
        <v>28</v>
      </c>
    </row>
    <row r="69" spans="1:7" ht="54" x14ac:dyDescent="0.25">
      <c r="A69" s="19" t="s">
        <v>192</v>
      </c>
      <c r="B69" s="18" t="s">
        <v>120</v>
      </c>
      <c r="C69" s="44" t="s">
        <v>313</v>
      </c>
      <c r="D69" s="16" t="s">
        <v>340</v>
      </c>
      <c r="E69" s="15" t="s">
        <v>28</v>
      </c>
      <c r="F69" s="15" t="s">
        <v>28</v>
      </c>
      <c r="G69" s="15" t="s">
        <v>28</v>
      </c>
    </row>
    <row r="70" spans="1:7" ht="45" x14ac:dyDescent="0.25">
      <c r="A70" s="19">
        <v>60</v>
      </c>
      <c r="B70" s="27" t="s">
        <v>314</v>
      </c>
      <c r="C70" s="43" t="s">
        <v>315</v>
      </c>
      <c r="D70" s="12" t="s">
        <v>94</v>
      </c>
      <c r="E70" s="15" t="s">
        <v>28</v>
      </c>
      <c r="F70" s="15" t="s">
        <v>28</v>
      </c>
      <c r="G70" s="15" t="s">
        <v>28</v>
      </c>
    </row>
    <row r="71" spans="1:7" ht="36" x14ac:dyDescent="0.25">
      <c r="A71" s="19">
        <v>61</v>
      </c>
      <c r="B71" s="29" t="s">
        <v>349</v>
      </c>
      <c r="C71" s="43" t="s">
        <v>316</v>
      </c>
      <c r="D71" s="21" t="s">
        <v>93</v>
      </c>
      <c r="E71" s="15" t="s">
        <v>28</v>
      </c>
      <c r="F71" s="15" t="s">
        <v>28</v>
      </c>
      <c r="G71" s="15" t="s">
        <v>28</v>
      </c>
    </row>
    <row r="72" spans="1:7" ht="60" x14ac:dyDescent="0.25">
      <c r="A72" s="19" t="s">
        <v>193</v>
      </c>
      <c r="B72" s="18" t="s">
        <v>317</v>
      </c>
      <c r="C72" s="35" t="s">
        <v>318</v>
      </c>
      <c r="D72" s="20"/>
      <c r="E72" s="15" t="s">
        <v>28</v>
      </c>
      <c r="F72" s="15" t="s">
        <v>28</v>
      </c>
      <c r="G72" s="15" t="s">
        <v>28</v>
      </c>
    </row>
    <row r="73" spans="1:7" ht="60" x14ac:dyDescent="0.25">
      <c r="A73" s="19" t="s">
        <v>194</v>
      </c>
      <c r="B73" s="27" t="s">
        <v>350</v>
      </c>
      <c r="C73" s="43" t="s">
        <v>319</v>
      </c>
      <c r="D73" s="21"/>
      <c r="E73" s="15" t="s">
        <v>28</v>
      </c>
      <c r="F73" s="15" t="s">
        <v>28</v>
      </c>
      <c r="G73" s="15" t="s">
        <v>28</v>
      </c>
    </row>
    <row r="74" spans="1:7" ht="105" x14ac:dyDescent="0.25">
      <c r="A74" s="19" t="s">
        <v>195</v>
      </c>
      <c r="B74" s="18" t="s">
        <v>351</v>
      </c>
      <c r="C74" s="46" t="s">
        <v>320</v>
      </c>
      <c r="D74" s="20" t="s">
        <v>95</v>
      </c>
      <c r="E74" s="15" t="s">
        <v>28</v>
      </c>
      <c r="F74" s="15" t="s">
        <v>28</v>
      </c>
      <c r="G74" s="15" t="s">
        <v>28</v>
      </c>
    </row>
    <row r="75" spans="1:7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5" t="s">
        <v>28</v>
      </c>
      <c r="F75" s="15" t="s">
        <v>28</v>
      </c>
      <c r="G75" s="15" t="s">
        <v>28</v>
      </c>
    </row>
    <row r="76" spans="1:7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5" t="s">
        <v>28</v>
      </c>
      <c r="F76" s="15" t="s">
        <v>28</v>
      </c>
      <c r="G76" s="15" t="s">
        <v>28</v>
      </c>
    </row>
    <row r="77" spans="1:7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5" t="s">
        <v>28</v>
      </c>
      <c r="F77" s="15" t="s">
        <v>28</v>
      </c>
      <c r="G77" s="15" t="s">
        <v>28</v>
      </c>
    </row>
    <row r="78" spans="1:7" ht="72" x14ac:dyDescent="0.25">
      <c r="A78" s="19" t="s">
        <v>199</v>
      </c>
      <c r="B78" s="26" t="s">
        <v>355</v>
      </c>
      <c r="C78" s="35"/>
      <c r="D78" s="28" t="s">
        <v>354</v>
      </c>
      <c r="E78" s="15" t="s">
        <v>28</v>
      </c>
      <c r="F78" s="15" t="s">
        <v>28</v>
      </c>
      <c r="G78" s="15" t="s">
        <v>28</v>
      </c>
    </row>
    <row r="79" spans="1:7" ht="23.25" x14ac:dyDescent="0.25">
      <c r="A79" s="96" t="s">
        <v>124</v>
      </c>
      <c r="B79" s="97"/>
      <c r="C79" s="97"/>
      <c r="D79" s="97"/>
      <c r="E79" s="97"/>
      <c r="F79" s="97"/>
      <c r="G79" s="98"/>
    </row>
    <row r="80" spans="1:7" ht="72" x14ac:dyDescent="0.25">
      <c r="A80" s="19" t="s">
        <v>200</v>
      </c>
      <c r="B80" s="18" t="s">
        <v>125</v>
      </c>
      <c r="C80" s="47" t="s">
        <v>147</v>
      </c>
      <c r="D80" s="24" t="s">
        <v>52</v>
      </c>
      <c r="E80" s="93"/>
      <c r="F80" s="94"/>
      <c r="G80" s="95"/>
    </row>
    <row r="81" spans="1:7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3" t="s">
        <v>421</v>
      </c>
      <c r="F81" s="94"/>
      <c r="G81" s="95"/>
    </row>
    <row r="82" spans="1:7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87" t="s">
        <v>418</v>
      </c>
      <c r="F82" s="88"/>
      <c r="G82" s="89"/>
    </row>
    <row r="83" spans="1:7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87" t="s">
        <v>378</v>
      </c>
      <c r="F83" s="88"/>
      <c r="G83" s="89"/>
    </row>
    <row r="84" spans="1:7" ht="72" x14ac:dyDescent="0.25">
      <c r="A84" s="19" t="s">
        <v>204</v>
      </c>
      <c r="B84" s="26" t="s">
        <v>25</v>
      </c>
      <c r="C84" s="36"/>
      <c r="D84" s="19" t="s">
        <v>47</v>
      </c>
      <c r="E84" s="90" t="s">
        <v>379</v>
      </c>
      <c r="F84" s="91"/>
      <c r="G84" s="92"/>
    </row>
    <row r="85" spans="1:7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3">
        <v>12008410</v>
      </c>
      <c r="F85" s="94"/>
      <c r="G85" s="95"/>
    </row>
    <row r="86" spans="1:7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87" t="s">
        <v>419</v>
      </c>
      <c r="F86" s="88"/>
      <c r="G86" s="89"/>
    </row>
    <row r="87" spans="1:7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3">
        <v>24289771</v>
      </c>
      <c r="F87" s="94"/>
      <c r="G87" s="95"/>
    </row>
    <row r="88" spans="1:7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4">
        <v>18.600000000000001</v>
      </c>
      <c r="F88" s="85"/>
      <c r="G88" s="86"/>
    </row>
    <row r="89" spans="1:7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4">
        <v>3.87</v>
      </c>
      <c r="F89" s="85"/>
      <c r="G89" s="86"/>
    </row>
    <row r="90" spans="1:7" ht="18" x14ac:dyDescent="0.25">
      <c r="A90" s="39"/>
      <c r="B90" s="39"/>
      <c r="C90" s="40"/>
      <c r="D90" s="41"/>
      <c r="E90" s="38"/>
      <c r="F90" s="38"/>
      <c r="G90" s="38"/>
    </row>
    <row r="91" spans="1:7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68">
        <v>8221775.25</v>
      </c>
      <c r="F91" s="68">
        <v>931236</v>
      </c>
      <c r="G91" s="68">
        <v>2855398</v>
      </c>
    </row>
    <row r="92" spans="1:7" ht="54" x14ac:dyDescent="0.25">
      <c r="A92" s="19" t="s">
        <v>211</v>
      </c>
      <c r="B92" s="26" t="s">
        <v>79</v>
      </c>
      <c r="C92" s="9"/>
      <c r="D92" s="19"/>
      <c r="E92" s="52" t="s">
        <v>380</v>
      </c>
      <c r="F92" s="52" t="s">
        <v>380</v>
      </c>
      <c r="G92" s="52" t="s">
        <v>380</v>
      </c>
    </row>
    <row r="93" spans="1:7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2" t="s">
        <v>431</v>
      </c>
      <c r="F93" s="12" t="s">
        <v>432</v>
      </c>
      <c r="G93" s="12" t="s">
        <v>433</v>
      </c>
    </row>
    <row r="94" spans="1:7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80"/>
      <c r="F94" s="80"/>
      <c r="G94" s="80"/>
    </row>
    <row r="95" spans="1:7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81">
        <v>6200000</v>
      </c>
      <c r="F95" s="81">
        <v>1083000</v>
      </c>
      <c r="G95" s="81">
        <v>2369000</v>
      </c>
    </row>
    <row r="96" spans="1:7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82"/>
      <c r="F96" s="82"/>
      <c r="G96" s="82"/>
    </row>
    <row r="97" spans="1:7" ht="72" x14ac:dyDescent="0.25">
      <c r="A97" s="19" t="s">
        <v>216</v>
      </c>
      <c r="B97" s="26" t="s">
        <v>83</v>
      </c>
      <c r="C97" s="78" t="s">
        <v>369</v>
      </c>
      <c r="D97" s="24" t="s">
        <v>52</v>
      </c>
      <c r="E97" s="83">
        <v>5948887</v>
      </c>
      <c r="F97" s="83">
        <v>659573</v>
      </c>
      <c r="G97" s="83">
        <v>1627428</v>
      </c>
    </row>
    <row r="98" spans="1:7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14">
        <v>621513.17000000004</v>
      </c>
      <c r="F98" s="83" t="s">
        <v>435</v>
      </c>
      <c r="G98" s="83" t="s">
        <v>434</v>
      </c>
    </row>
    <row r="99" spans="1:7" ht="36" x14ac:dyDescent="0.25">
      <c r="A99" s="19" t="s">
        <v>218</v>
      </c>
      <c r="B99" s="26" t="s">
        <v>9</v>
      </c>
      <c r="C99" s="11"/>
      <c r="D99" s="24" t="s">
        <v>52</v>
      </c>
      <c r="E99" s="69" t="s">
        <v>28</v>
      </c>
      <c r="F99" s="69" t="s">
        <v>28</v>
      </c>
      <c r="G99" s="68" t="s">
        <v>28</v>
      </c>
    </row>
    <row r="100" spans="1:7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69" t="s">
        <v>28</v>
      </c>
      <c r="F100" s="69" t="s">
        <v>28</v>
      </c>
      <c r="G100" s="68" t="s">
        <v>28</v>
      </c>
    </row>
    <row r="101" spans="1:7" ht="23.25" x14ac:dyDescent="0.25">
      <c r="A101" s="96" t="s">
        <v>146</v>
      </c>
      <c r="B101" s="97"/>
      <c r="C101" s="97"/>
      <c r="D101" s="97"/>
      <c r="E101" s="97"/>
      <c r="F101" s="97"/>
      <c r="G101" s="98"/>
    </row>
    <row r="102" spans="1:7" ht="54" x14ac:dyDescent="0.25">
      <c r="A102" s="19" t="s">
        <v>220</v>
      </c>
      <c r="B102" s="26" t="s">
        <v>41</v>
      </c>
      <c r="C102" s="12" t="s">
        <v>330</v>
      </c>
      <c r="D102" s="19"/>
      <c r="E102" s="53">
        <v>43005</v>
      </c>
      <c r="F102" s="53">
        <v>42906</v>
      </c>
      <c r="G102" s="53">
        <v>42909</v>
      </c>
    </row>
    <row r="103" spans="1:7" ht="18" x14ac:dyDescent="0.25">
      <c r="A103" s="19" t="s">
        <v>221</v>
      </c>
      <c r="B103" s="18" t="s">
        <v>48</v>
      </c>
      <c r="C103" s="14" t="s">
        <v>46</v>
      </c>
      <c r="D103" s="19"/>
      <c r="E103" s="52" t="s">
        <v>422</v>
      </c>
      <c r="F103" s="52" t="s">
        <v>422</v>
      </c>
      <c r="G103" s="52" t="s">
        <v>422</v>
      </c>
    </row>
    <row r="104" spans="1:7" ht="36" x14ac:dyDescent="0.25">
      <c r="A104" s="19" t="s">
        <v>222</v>
      </c>
      <c r="B104" s="18" t="s">
        <v>133</v>
      </c>
      <c r="C104" s="8"/>
      <c r="D104" s="19" t="s">
        <v>54</v>
      </c>
      <c r="E104" s="54" t="s">
        <v>423</v>
      </c>
      <c r="F104" s="54">
        <v>42941</v>
      </c>
      <c r="G104" s="54">
        <v>42942</v>
      </c>
    </row>
    <row r="105" spans="1:7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52" t="s">
        <v>424</v>
      </c>
      <c r="F105" s="52">
        <v>35</v>
      </c>
      <c r="G105" s="52">
        <v>33</v>
      </c>
    </row>
    <row r="106" spans="1:7" ht="36" x14ac:dyDescent="0.25">
      <c r="A106" s="19" t="s">
        <v>224</v>
      </c>
      <c r="B106" s="26" t="s">
        <v>49</v>
      </c>
      <c r="C106" s="14" t="s">
        <v>50</v>
      </c>
      <c r="D106" s="19"/>
      <c r="E106" s="52" t="s">
        <v>425</v>
      </c>
      <c r="F106" s="52" t="s">
        <v>425</v>
      </c>
      <c r="G106" s="52" t="s">
        <v>425</v>
      </c>
    </row>
    <row r="107" spans="1:7" ht="54" x14ac:dyDescent="0.25">
      <c r="A107" s="19" t="s">
        <v>225</v>
      </c>
      <c r="B107" s="26" t="s">
        <v>135</v>
      </c>
      <c r="C107" s="14"/>
      <c r="D107" s="19"/>
      <c r="E107" s="76">
        <v>7</v>
      </c>
      <c r="F107" s="76">
        <v>3</v>
      </c>
      <c r="G107" s="76">
        <v>6</v>
      </c>
    </row>
    <row r="108" spans="1:7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5" t="s">
        <v>426</v>
      </c>
      <c r="F108" s="15" t="s">
        <v>429</v>
      </c>
      <c r="G108" s="15" t="s">
        <v>430</v>
      </c>
    </row>
    <row r="109" spans="1:7" ht="72" x14ac:dyDescent="0.25">
      <c r="A109" s="19" t="s">
        <v>227</v>
      </c>
      <c r="B109" s="26" t="s">
        <v>53</v>
      </c>
      <c r="C109" s="12" t="s">
        <v>136</v>
      </c>
      <c r="D109" s="19"/>
      <c r="E109" s="15" t="s">
        <v>427</v>
      </c>
      <c r="F109" s="15" t="s">
        <v>427</v>
      </c>
      <c r="G109" s="15" t="s">
        <v>427</v>
      </c>
    </row>
    <row r="110" spans="1:7" ht="108" x14ac:dyDescent="0.25">
      <c r="A110" s="19" t="s">
        <v>228</v>
      </c>
      <c r="B110" s="26" t="s">
        <v>39</v>
      </c>
      <c r="C110" s="14"/>
      <c r="D110" s="19" t="s">
        <v>16</v>
      </c>
      <c r="E110" s="15">
        <v>74</v>
      </c>
      <c r="F110" s="15">
        <v>44</v>
      </c>
      <c r="G110" s="15">
        <v>41</v>
      </c>
    </row>
    <row r="111" spans="1:7" ht="90" x14ac:dyDescent="0.25">
      <c r="A111" s="19" t="s">
        <v>229</v>
      </c>
      <c r="B111" s="26" t="s">
        <v>60</v>
      </c>
      <c r="C111" s="14"/>
      <c r="D111" s="19" t="s">
        <v>16</v>
      </c>
      <c r="E111" s="52" t="s">
        <v>427</v>
      </c>
      <c r="F111" s="52" t="s">
        <v>427</v>
      </c>
      <c r="G111" s="52" t="s">
        <v>427</v>
      </c>
    </row>
    <row r="112" spans="1:7" ht="54" x14ac:dyDescent="0.25">
      <c r="A112" s="19" t="s">
        <v>230</v>
      </c>
      <c r="B112" s="26" t="s">
        <v>59</v>
      </c>
      <c r="C112" s="13"/>
      <c r="D112" s="19" t="s">
        <v>16</v>
      </c>
      <c r="E112" s="52" t="s">
        <v>428</v>
      </c>
      <c r="F112" s="52" t="s">
        <v>427</v>
      </c>
      <c r="G112" s="52" t="s">
        <v>427</v>
      </c>
    </row>
    <row r="113" spans="1:7" ht="18" x14ac:dyDescent="0.25">
      <c r="A113" s="19" t="s">
        <v>231</v>
      </c>
      <c r="B113" s="26" t="s">
        <v>55</v>
      </c>
      <c r="C113" s="14"/>
      <c r="D113" s="19" t="s">
        <v>54</v>
      </c>
      <c r="E113" s="54">
        <v>43242</v>
      </c>
      <c r="F113" s="54">
        <v>43052</v>
      </c>
      <c r="G113" s="54">
        <v>43068</v>
      </c>
    </row>
    <row r="114" spans="1:7" ht="90" x14ac:dyDescent="0.25">
      <c r="A114" s="19" t="s">
        <v>232</v>
      </c>
      <c r="B114" s="29" t="s">
        <v>137</v>
      </c>
      <c r="C114" s="13"/>
      <c r="D114" s="19" t="s">
        <v>54</v>
      </c>
      <c r="E114" s="55" t="s">
        <v>28</v>
      </c>
      <c r="F114" s="55" t="s">
        <v>28</v>
      </c>
      <c r="G114" s="55" t="s">
        <v>28</v>
      </c>
    </row>
    <row r="115" spans="1:7" ht="23.25" x14ac:dyDescent="0.25">
      <c r="A115" s="96" t="s">
        <v>141</v>
      </c>
      <c r="B115" s="97"/>
      <c r="C115" s="97"/>
      <c r="D115" s="97"/>
      <c r="E115" s="97"/>
      <c r="F115" s="97"/>
      <c r="G115" s="98"/>
    </row>
    <row r="116" spans="1:7" ht="36" x14ac:dyDescent="0.25">
      <c r="A116" s="19" t="s">
        <v>332</v>
      </c>
      <c r="B116" s="29" t="s">
        <v>85</v>
      </c>
      <c r="C116" s="14" t="s">
        <v>138</v>
      </c>
      <c r="D116" s="25"/>
      <c r="E116" s="70" t="s">
        <v>370</v>
      </c>
      <c r="F116" s="70" t="s">
        <v>396</v>
      </c>
      <c r="G116" s="70">
        <v>12</v>
      </c>
    </row>
    <row r="117" spans="1:7" ht="54" x14ac:dyDescent="0.25">
      <c r="A117" s="19" t="s">
        <v>333</v>
      </c>
      <c r="B117" s="26" t="s">
        <v>84</v>
      </c>
      <c r="C117" s="9"/>
      <c r="D117" s="19" t="s">
        <v>13</v>
      </c>
      <c r="E117" s="63" t="s">
        <v>370</v>
      </c>
      <c r="F117" s="63" t="s">
        <v>396</v>
      </c>
      <c r="G117" s="63">
        <v>12</v>
      </c>
    </row>
    <row r="118" spans="1:7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1" t="s">
        <v>371</v>
      </c>
      <c r="F118" s="71" t="s">
        <v>371</v>
      </c>
      <c r="G118" s="71" t="s">
        <v>371</v>
      </c>
    </row>
    <row r="119" spans="1:7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1" t="s">
        <v>371</v>
      </c>
      <c r="F119" s="71" t="s">
        <v>371</v>
      </c>
      <c r="G119" s="71" t="s">
        <v>371</v>
      </c>
    </row>
    <row r="120" spans="1:7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2">
        <v>43252</v>
      </c>
      <c r="F120" s="72">
        <v>43067</v>
      </c>
      <c r="G120" s="61" t="s">
        <v>410</v>
      </c>
    </row>
    <row r="121" spans="1:7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72">
        <v>43799</v>
      </c>
      <c r="F121" s="72">
        <v>43434</v>
      </c>
      <c r="G121" s="61" t="s">
        <v>411</v>
      </c>
    </row>
    <row r="122" spans="1:7" ht="23.25" x14ac:dyDescent="0.25">
      <c r="A122" s="96" t="s">
        <v>140</v>
      </c>
      <c r="B122" s="97"/>
      <c r="C122" s="97"/>
      <c r="D122" s="97"/>
      <c r="E122" s="97"/>
      <c r="F122" s="97"/>
      <c r="G122" s="98"/>
    </row>
    <row r="123" spans="1:7" ht="18" x14ac:dyDescent="0.25">
      <c r="A123" s="19" t="s">
        <v>237</v>
      </c>
      <c r="B123" s="26" t="s">
        <v>15</v>
      </c>
      <c r="C123" s="14" t="s">
        <v>63</v>
      </c>
      <c r="D123" s="19"/>
      <c r="E123" s="52" t="s">
        <v>366</v>
      </c>
      <c r="F123" s="58" t="s">
        <v>366</v>
      </c>
      <c r="G123" s="52" t="s">
        <v>412</v>
      </c>
    </row>
    <row r="124" spans="1:7" ht="42.75" x14ac:dyDescent="0.25">
      <c r="A124" s="19" t="s">
        <v>238</v>
      </c>
      <c r="B124" s="29" t="s">
        <v>17</v>
      </c>
      <c r="C124" s="15" t="s">
        <v>336</v>
      </c>
      <c r="D124" s="20"/>
      <c r="E124" s="15" t="s">
        <v>367</v>
      </c>
      <c r="F124" s="63" t="s">
        <v>366</v>
      </c>
      <c r="G124" s="15" t="s">
        <v>412</v>
      </c>
    </row>
    <row r="125" spans="1:7" ht="57" x14ac:dyDescent="0.25">
      <c r="A125" s="19" t="s">
        <v>239</v>
      </c>
      <c r="B125" s="29" t="s">
        <v>90</v>
      </c>
      <c r="C125" s="15" t="s">
        <v>337</v>
      </c>
      <c r="D125" s="20"/>
      <c r="E125" s="52"/>
      <c r="F125" s="52"/>
      <c r="G125" s="52"/>
    </row>
    <row r="126" spans="1:7" ht="42.75" x14ac:dyDescent="0.25">
      <c r="A126" s="19" t="s">
        <v>240</v>
      </c>
      <c r="B126" s="29" t="s">
        <v>91</v>
      </c>
      <c r="C126" s="15" t="s">
        <v>338</v>
      </c>
      <c r="D126" s="20"/>
      <c r="E126" s="52"/>
      <c r="F126" s="52"/>
      <c r="G126" s="52"/>
    </row>
    <row r="127" spans="1:7" ht="72" x14ac:dyDescent="0.25">
      <c r="A127" s="19" t="s">
        <v>241</v>
      </c>
      <c r="B127" s="29" t="s">
        <v>18</v>
      </c>
      <c r="C127" s="11" t="s">
        <v>29</v>
      </c>
      <c r="D127" s="20"/>
      <c r="E127" s="52"/>
      <c r="F127" s="52"/>
      <c r="G127" s="52"/>
    </row>
    <row r="128" spans="1:7" ht="54" x14ac:dyDescent="0.25">
      <c r="A128" s="19" t="s">
        <v>242</v>
      </c>
      <c r="B128" s="26" t="s">
        <v>19</v>
      </c>
      <c r="C128" s="15" t="s">
        <v>339</v>
      </c>
      <c r="D128" s="19"/>
      <c r="E128" s="52"/>
      <c r="F128" s="52"/>
      <c r="G128" s="52"/>
    </row>
    <row r="129" spans="1:7" ht="54" x14ac:dyDescent="0.25">
      <c r="A129" s="19" t="s">
        <v>243</v>
      </c>
      <c r="B129" s="26" t="s">
        <v>21</v>
      </c>
      <c r="C129" s="11" t="s">
        <v>29</v>
      </c>
      <c r="D129" s="19"/>
      <c r="E129" s="73" t="s">
        <v>362</v>
      </c>
      <c r="F129" s="73" t="s">
        <v>397</v>
      </c>
      <c r="G129" s="73" t="s">
        <v>413</v>
      </c>
    </row>
    <row r="130" spans="1:7" ht="54" x14ac:dyDescent="0.25">
      <c r="A130" s="19" t="s">
        <v>244</v>
      </c>
      <c r="B130" s="26" t="s">
        <v>20</v>
      </c>
      <c r="C130" s="56" t="s">
        <v>359</v>
      </c>
      <c r="D130" s="19"/>
      <c r="E130" s="73" t="s">
        <v>363</v>
      </c>
      <c r="F130" s="73" t="s">
        <v>398</v>
      </c>
      <c r="G130" s="73" t="s">
        <v>414</v>
      </c>
    </row>
    <row r="131" spans="1:7" ht="36" x14ac:dyDescent="0.25">
      <c r="A131" s="19" t="s">
        <v>245</v>
      </c>
      <c r="B131" s="26" t="s">
        <v>22</v>
      </c>
      <c r="C131" s="11"/>
      <c r="D131" s="19"/>
      <c r="E131" s="74"/>
      <c r="F131" s="74"/>
      <c r="G131" s="74"/>
    </row>
    <row r="132" spans="1:7" x14ac:dyDescent="0.25">
      <c r="B132" s="50"/>
    </row>
  </sheetData>
  <mergeCells count="35">
    <mergeCell ref="A101:G101"/>
    <mergeCell ref="A115:G115"/>
    <mergeCell ref="A122:G122"/>
    <mergeCell ref="A7:A8"/>
    <mergeCell ref="B7:B8"/>
    <mergeCell ref="C7:C8"/>
    <mergeCell ref="D7:D8"/>
    <mergeCell ref="E13:G13"/>
    <mergeCell ref="E14:G14"/>
    <mergeCell ref="E61:G61"/>
    <mergeCell ref="B22:G22"/>
    <mergeCell ref="A51:G51"/>
    <mergeCell ref="A58:G58"/>
    <mergeCell ref="E62:G62"/>
    <mergeCell ref="E64:G64"/>
    <mergeCell ref="E65:G65"/>
    <mergeCell ref="A4:A5"/>
    <mergeCell ref="B4:B5"/>
    <mergeCell ref="C4:C5"/>
    <mergeCell ref="D4:D5"/>
    <mergeCell ref="B6:G6"/>
    <mergeCell ref="F4:F5"/>
    <mergeCell ref="G4:G5"/>
    <mergeCell ref="E4:E5"/>
    <mergeCell ref="E80:G80"/>
    <mergeCell ref="E81:G81"/>
    <mergeCell ref="A79:G79"/>
    <mergeCell ref="E87:G87"/>
    <mergeCell ref="E88:G88"/>
    <mergeCell ref="E89:G89"/>
    <mergeCell ref="E82:G82"/>
    <mergeCell ref="E83:G83"/>
    <mergeCell ref="E84:G84"/>
    <mergeCell ref="E85:G85"/>
    <mergeCell ref="E86:G8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PO_križovatky!E12:E12</xm:f>
              <xm:sqref>E12</xm:sqref>
            </x14:sparkline>
            <x14:sparkline>
              <xm:f>PO_križovatky!E13:E13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PO_križovatky!F12:F12</xm:f>
              <xm:sqref>F12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PO_križovatky!G12:G12</xm:f>
              <xm:sqref>G12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PO_križovatky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Rumanová, Ivana</cp:lastModifiedBy>
  <cp:lastPrinted>2018-02-15T09:41:01Z</cp:lastPrinted>
  <dcterms:created xsi:type="dcterms:W3CDTF">2017-09-14T20:51:18Z</dcterms:created>
  <dcterms:modified xsi:type="dcterms:W3CDTF">2022-01-12T12:55:40Z</dcterms:modified>
</cp:coreProperties>
</file>