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Clients_current folders\Ministerstvo_dopravy_SR\59738-02_OPII Implementation advisory 1\Working_Papers\ZADANIE c. 1 Hodnotenie OPII\Zaverecna sprava\Priloha c. 2_Vyplnene dotazniky\"/>
    </mc:Choice>
  </mc:AlternateContent>
  <bookViews>
    <workbookView xWindow="0" yWindow="0" windowWidth="25200" windowHeight="10956" tabRatio="596" activeTab="1"/>
  </bookViews>
  <sheets>
    <sheet name="Graf1" sheetId="2" r:id="rId1"/>
    <sheet name="Hárok1" sheetId="1" r:id="rId2"/>
  </sheets>
  <definedNames>
    <definedName name="_xlnm._FilterDatabase" localSheetId="1" hidden="1">Hárok1!#REF!</definedName>
    <definedName name="_xlnm.Print_Area" localSheetId="1">Hárok1!$A$1:$AP$84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" i="1" l="1"/>
  <c r="AG83" i="1"/>
  <c r="N83" i="1"/>
  <c r="O83" i="1"/>
  <c r="R83" i="1"/>
  <c r="S83" i="1"/>
  <c r="U83" i="1"/>
  <c r="V83" i="1"/>
  <c r="W83" i="1"/>
  <c r="Z83" i="1"/>
  <c r="AA83" i="1"/>
  <c r="AB83" i="1"/>
  <c r="AD83" i="1"/>
  <c r="AE83" i="1"/>
  <c r="AH83" i="1"/>
  <c r="AJ83" i="1"/>
  <c r="AK83" i="1"/>
  <c r="AL83" i="1"/>
  <c r="AN83" i="1"/>
  <c r="AP83" i="1"/>
  <c r="J83" i="1"/>
</calcChain>
</file>

<file path=xl/comments1.xml><?xml version="1.0" encoding="utf-8"?>
<comments xmlns="http://schemas.openxmlformats.org/spreadsheetml/2006/main">
  <authors>
    <author>Administrator</author>
  </authors>
  <commentList>
    <comment ref="K5" authorId="0" shapeId="0">
      <text>
        <r>
          <rPr>
            <b/>
            <sz val="9"/>
            <color indexed="81"/>
            <rFont val="Segoe UI"/>
            <family val="2"/>
            <charset val="238"/>
          </rPr>
          <t>Administrator:</t>
        </r>
        <r>
          <rPr>
            <sz val="9"/>
            <color indexed="81"/>
            <rFont val="Segoe UI"/>
            <family val="2"/>
            <charset val="238"/>
          </rPr>
          <t xml:space="preserve">
suma bude opravená neskôr v ITMS, system nepovoluje teraz znížiť sumu, korekcia na už deklarované výdavky</t>
        </r>
      </text>
    </comment>
    <comment ref="A28" authorId="0" shapeId="0">
      <text>
        <r>
          <rPr>
            <b/>
            <sz val="9"/>
            <color indexed="81"/>
            <rFont val="Segoe UI"/>
            <charset val="1"/>
          </rPr>
          <t>Administrator:</t>
        </r>
        <r>
          <rPr>
            <sz val="9"/>
            <color indexed="81"/>
            <rFont val="Segoe UI"/>
            <charset val="1"/>
          </rPr>
          <t xml:space="preserve">
Dopytové výzvy obsahujú viacero ZoNFP
</t>
        </r>
      </text>
    </comment>
    <comment ref="J32" authorId="0" shapeId="0">
      <text>
        <r>
          <rPr>
            <b/>
            <sz val="9"/>
            <color indexed="81"/>
            <rFont val="Segoe UI"/>
            <family val="2"/>
          </rPr>
          <t>Administrator:</t>
        </r>
        <r>
          <rPr>
            <sz val="9"/>
            <color indexed="81"/>
            <rFont val="Segoe UI"/>
            <family val="2"/>
          </rPr>
          <t xml:space="preserve">
Upravené na základe ITMS
</t>
        </r>
      </text>
    </comment>
    <comment ref="J33" authorId="0" shapeId="0">
      <text>
        <r>
          <rPr>
            <b/>
            <sz val="9"/>
            <color indexed="81"/>
            <rFont val="Segoe UI"/>
            <family val="2"/>
          </rPr>
          <t>Administrator:</t>
        </r>
        <r>
          <rPr>
            <sz val="9"/>
            <color indexed="81"/>
            <rFont val="Segoe UI"/>
            <family val="2"/>
          </rPr>
          <t xml:space="preserve">
Upravené na základe ITMS
</t>
        </r>
      </text>
    </comment>
    <comment ref="J34" authorId="0" shapeId="0">
      <text>
        <r>
          <rPr>
            <b/>
            <sz val="9"/>
            <color indexed="81"/>
            <rFont val="Segoe UI"/>
            <family val="2"/>
          </rPr>
          <t>Administrator:</t>
        </r>
        <r>
          <rPr>
            <sz val="9"/>
            <color indexed="81"/>
            <rFont val="Segoe UI"/>
            <family val="2"/>
          </rPr>
          <t xml:space="preserve">
Upravené na základe ITMS
</t>
        </r>
      </text>
    </comment>
    <comment ref="J35" authorId="0" shapeId="0">
      <text>
        <r>
          <rPr>
            <b/>
            <sz val="9"/>
            <color indexed="81"/>
            <rFont val="Segoe UI"/>
            <family val="2"/>
          </rPr>
          <t>Administrator:</t>
        </r>
        <r>
          <rPr>
            <sz val="9"/>
            <color indexed="81"/>
            <rFont val="Segoe UI"/>
            <family val="2"/>
          </rPr>
          <t xml:space="preserve">
Upravené na základe ŠU
</t>
        </r>
      </text>
    </comment>
    <comment ref="J40" authorId="0" shapeId="0">
      <text>
        <r>
          <rPr>
            <b/>
            <sz val="9"/>
            <color indexed="81"/>
            <rFont val="Segoe UI"/>
            <family val="2"/>
          </rPr>
          <t>Administrator:</t>
        </r>
        <r>
          <rPr>
            <sz val="9"/>
            <color indexed="81"/>
            <rFont val="Segoe UI"/>
            <family val="2"/>
          </rPr>
          <t xml:space="preserve">
Upravené na základe ŠU</t>
        </r>
      </text>
    </comment>
    <comment ref="J42" authorId="0" shapeId="0">
      <text>
        <r>
          <rPr>
            <b/>
            <sz val="9"/>
            <color indexed="81"/>
            <rFont val="Segoe UI"/>
            <family val="2"/>
          </rPr>
          <t>Administrator:</t>
        </r>
        <r>
          <rPr>
            <sz val="9"/>
            <color indexed="81"/>
            <rFont val="Segoe UI"/>
            <family val="2"/>
          </rPr>
          <t xml:space="preserve">
Upravené na základe vyzvania
</t>
        </r>
      </text>
    </comment>
    <comment ref="C44" authorId="0" shapeId="0">
      <text>
        <r>
          <rPr>
            <b/>
            <sz val="9"/>
            <color indexed="81"/>
            <rFont val="Segoe UI"/>
            <family val="2"/>
          </rPr>
          <t>Administrator:</t>
        </r>
        <r>
          <rPr>
            <sz val="9"/>
            <color indexed="81"/>
            <rFont val="Segoe UI"/>
            <family val="2"/>
          </rPr>
          <t xml:space="preserve">
Zmena stavu
</t>
        </r>
      </text>
    </comment>
    <comment ref="C47" authorId="0" shapeId="0">
      <text>
        <r>
          <rPr>
            <b/>
            <sz val="9"/>
            <color indexed="81"/>
            <rFont val="Segoe UI"/>
            <family val="2"/>
          </rPr>
          <t>Administrator:</t>
        </r>
        <r>
          <rPr>
            <sz val="9"/>
            <color indexed="81"/>
            <rFont val="Segoe UI"/>
            <family val="2"/>
          </rPr>
          <t xml:space="preserve">
Zmena stavu
</t>
        </r>
      </text>
    </comment>
    <comment ref="J50" authorId="0" shapeId="0">
      <text>
        <r>
          <rPr>
            <b/>
            <sz val="9"/>
            <color indexed="81"/>
            <rFont val="Segoe UI"/>
            <family val="2"/>
          </rPr>
          <t>Administrator:</t>
        </r>
        <r>
          <rPr>
            <sz val="9"/>
            <color indexed="81"/>
            <rFont val="Segoe UI"/>
            <family val="2"/>
          </rPr>
          <t xml:space="preserve">
Upravené na základe ŠU</t>
        </r>
      </text>
    </comment>
    <comment ref="A52" authorId="0" shapeId="0">
      <text>
        <r>
          <rPr>
            <b/>
            <sz val="9"/>
            <color indexed="81"/>
            <rFont val="Segoe UI"/>
            <family val="2"/>
            <charset val="238"/>
          </rPr>
          <t>Administrator:</t>
        </r>
        <r>
          <rPr>
            <sz val="9"/>
            <color indexed="81"/>
            <rFont val="Segoe UI"/>
            <family val="2"/>
            <charset val="238"/>
          </rPr>
          <t xml:space="preserve">
Digitalny ekosystem inkluzie -pov.nazov</t>
        </r>
      </text>
    </comment>
    <comment ref="J53" authorId="0" shapeId="0">
      <text>
        <r>
          <rPr>
            <b/>
            <sz val="9"/>
            <color indexed="81"/>
            <rFont val="Segoe UI"/>
            <family val="2"/>
          </rPr>
          <t>Administrator:</t>
        </r>
        <r>
          <rPr>
            <sz val="9"/>
            <color indexed="81"/>
            <rFont val="Segoe UI"/>
            <family val="2"/>
          </rPr>
          <t xml:space="preserve">
Upravené na základe ŠU
</t>
        </r>
      </text>
    </comment>
    <comment ref="K56" authorId="0" shapeId="0">
      <text>
        <r>
          <rPr>
            <b/>
            <sz val="9"/>
            <color indexed="81"/>
            <rFont val="Segoe UI"/>
            <family val="2"/>
            <charset val="238"/>
          </rPr>
          <t>Administrator:</t>
        </r>
        <r>
          <rPr>
            <sz val="9"/>
            <color indexed="81"/>
            <rFont val="Segoe UI"/>
            <family val="2"/>
            <charset val="238"/>
          </rPr>
          <t xml:space="preserve">
všetko pod čiarou je plánované, sumy sa môžu meniť
</t>
        </r>
      </text>
    </comment>
    <comment ref="A72" authorId="0" shapeId="0">
      <text>
        <r>
          <rPr>
            <b/>
            <sz val="9"/>
            <color indexed="81"/>
            <rFont val="Segoe UI"/>
            <family val="2"/>
            <charset val="238"/>
          </rPr>
          <t>Administrator:</t>
        </r>
        <r>
          <rPr>
            <sz val="9"/>
            <color indexed="81"/>
            <rFont val="Segoe UI"/>
            <family val="2"/>
            <charset val="238"/>
          </rPr>
          <t xml:space="preserve">
zrušené namiesto toho dopytove vyzvy </t>
        </r>
      </text>
    </comment>
    <comment ref="J72" authorId="0" shapeId="0">
      <text>
        <r>
          <rPr>
            <b/>
            <sz val="9"/>
            <color indexed="81"/>
            <rFont val="Segoe UI"/>
            <family val="2"/>
            <charset val="238"/>
          </rPr>
          <t>Administrator:</t>
        </r>
        <r>
          <rPr>
            <sz val="9"/>
            <color indexed="81"/>
            <rFont val="Segoe UI"/>
            <family val="2"/>
            <charset val="238"/>
          </rPr>
          <t xml:space="preserve">
23386005,8 už neplatí
</t>
        </r>
      </text>
    </comment>
  </commentList>
</comments>
</file>

<file path=xl/sharedStrings.xml><?xml version="1.0" encoding="utf-8"?>
<sst xmlns="http://schemas.openxmlformats.org/spreadsheetml/2006/main" count="1655" uniqueCount="207">
  <si>
    <t>Názov projektu</t>
  </si>
  <si>
    <t>Prijímateľ</t>
  </si>
  <si>
    <t>Stav prípravy projektu</t>
  </si>
  <si>
    <t>Pokyny pre vyplnenie tabuľky:</t>
  </si>
  <si>
    <t>1. Do tabuľky je potrebné vyplniť všetky projekty PO7 (riadne/vecne ukončené, kontrahované aj plánované projekty)</t>
  </si>
  <si>
    <t>2. Pri riadne/vecne ukončených a zakontrahovaných projektoch je potrebné uviesť aktuálne údaje (napr. ak pri projekte boli uzatvorené dodatky s finančným vplyvom)</t>
  </si>
  <si>
    <t>3. V stĺpci "C" uveďte najvyšší dosiahnutý stupeň prípravy projektu (napr. spracovaná koncepcia IS; spracovaný reformný zámer; spracovaná štúdia realizovateľnosti; spracovaná dokumentácia pre VO; príprava ŽoNFP; kontrahovaný; riadne/vecne ukončený)</t>
  </si>
  <si>
    <t>4. V stĺpci "D" uveďte všetky plánované aktivity, ktoré budú nadväzovať v rámci prípravy projektu (napr. spracovanie reformného zámeru; spracovanie štúdie realizovateľnosti; majetkovo-právne vysporiadanie; stavebné konanie; príprava VO, príprava ŽoNFP)</t>
  </si>
  <si>
    <t>6. Dôležité informácie týkajúce sa projektu je v prípade potreby možné uviesť v stĺpci "K"</t>
  </si>
  <si>
    <t>7. V prípade nerelevancie údajov uveďte v bunke "n/a"</t>
  </si>
  <si>
    <t>5. V stĺpci "E" uveďte či bol projektový zámer daného projektu schválený v Riadiacom výbore pre PO 7 OPII</t>
  </si>
  <si>
    <t>Register úpadcov – 2. fáza</t>
  </si>
  <si>
    <t>MS SR</t>
  </si>
  <si>
    <t>Register priestorových informácií - 2.fáza</t>
  </si>
  <si>
    <t>MŽP SR</t>
  </si>
  <si>
    <t>Digitálne učivo na dosah – 2. fáza</t>
  </si>
  <si>
    <t>MŠ SR</t>
  </si>
  <si>
    <t>Rozšírenie projektu Elektronické služby MV SR na úseku Policajného zboru - 2. fáza</t>
  </si>
  <si>
    <t>MV SR</t>
  </si>
  <si>
    <t>IS Identifikátora fyzických osôb – 2. fáza</t>
  </si>
  <si>
    <t>Elektronické služby informačných systémov MV SR na úseku policajného zboru – 2. fáza</t>
  </si>
  <si>
    <t>Elektronické služby ministerstva vnútra Slovenskej republiky na úseku verejného poriadku, bezpečnosti osôb a majetku – 2. fáza</t>
  </si>
  <si>
    <t>Projekt budovania aplikačnej architektúry a bezpečnostnej infraštruktúry rezortu Ministerstva spravodlivosti SR – 2. fáza</t>
  </si>
  <si>
    <t>Elektronizácia služieb Ministerstva hospodárstva SR - 2. fáza</t>
  </si>
  <si>
    <t>MH SR</t>
  </si>
  <si>
    <t>Cloud Ministerstva vnútra SR</t>
  </si>
  <si>
    <t>Datacentrum Ministerstva vnútra SR</t>
  </si>
  <si>
    <t>Elektronický archív Ministerstva vnútra SR - 2.fáza</t>
  </si>
  <si>
    <t>Centrálny ekonomický systém</t>
  </si>
  <si>
    <t>MF SR</t>
  </si>
  <si>
    <t>Centrálny informačný systém štátnej služby</t>
  </si>
  <si>
    <t>NASES</t>
  </si>
  <si>
    <t>Migrácia IS obcí do vládneho cloudu – plošné rozšírenie IS DCOM – 2. etapa</t>
  </si>
  <si>
    <t>DEUS</t>
  </si>
  <si>
    <t>SP</t>
  </si>
  <si>
    <t>Dátová integrácia: sprístupnenie údajovej základne VS vrátane otvorených údajov prostredníctvom platformy dátovej integrácie</t>
  </si>
  <si>
    <t>Rozvoj platformy integrácie údajov (centrálna integračná platforma) a Manažment osobných údajov</t>
  </si>
  <si>
    <t>Zavedenie služieb Platform as a Service</t>
  </si>
  <si>
    <t>Fáza 1: IT platforma lepšej regulácie podľa stratégie RIA 2020</t>
  </si>
  <si>
    <t>Centrálne komponenty správneho konania vo verejnej správe</t>
  </si>
  <si>
    <t>Riadenie procesov a dát pre OÚ, PZ a HaZZ</t>
  </si>
  <si>
    <t>Integrovaný systém úradov verejného zdravotníctva</t>
  </si>
  <si>
    <t>Úrad verejného zdravotníctva</t>
  </si>
  <si>
    <t>Einklúzia prostredníctvom komplexného elektronického riešenia problematiky parkovania ťažko zdravotne postihnutých</t>
  </si>
  <si>
    <t>Elektronizácia služieb Národného inšpektorátu práce</t>
  </si>
  <si>
    <t>Informačný systém Kancelárie Najvyššieho súdu</t>
  </si>
  <si>
    <t>Kancelária najvyššieho súdu</t>
  </si>
  <si>
    <t>Redizajn siete GOVNET</t>
  </si>
  <si>
    <t>Informačný systém elektronickej fakturácie (IS EFA)</t>
  </si>
  <si>
    <t>Jednotný prístup k priestorovým údajom a službám – JPPÚS</t>
  </si>
  <si>
    <t>Optimalizácia procesov riadenia a prevádzky Zboru väzenskej a justičnej stráže</t>
  </si>
  <si>
    <t>Zbor väzenskej a justičnej stráže</t>
  </si>
  <si>
    <t>Monitorovací systém pre reguláciu a štátny dohľad (MSRŠD)</t>
  </si>
  <si>
    <t>UPREKAPS</t>
  </si>
  <si>
    <t>Projekt rozvoja IS elektronických služieb RÚ</t>
  </si>
  <si>
    <t>MZ SR</t>
  </si>
  <si>
    <t>Register mimovládnych neziskových organizácií</t>
  </si>
  <si>
    <t>Zabezpečenie efektívneho používania služieb ESO1 poskytovateľmi zdravotnej starostlivosti na celom území SR (projekt ESO1 –D)</t>
  </si>
  <si>
    <t>NCZI</t>
  </si>
  <si>
    <t>Online procesy eZdravia</t>
  </si>
  <si>
    <t>Systém verejného obstarávania</t>
  </si>
  <si>
    <t>UVO</t>
  </si>
  <si>
    <t>Živnostenský register</t>
  </si>
  <si>
    <t>Pamiatkový informačný systém</t>
  </si>
  <si>
    <t>Pamiatkový úrad SR</t>
  </si>
  <si>
    <t>Register zbraní a streliva</t>
  </si>
  <si>
    <t>Konsolidovaná analytická vrstva verejnej správy</t>
  </si>
  <si>
    <t>Rozšírenie portfólia služieb a inovácia služieb elektronického zdravotníctva (NZIS)</t>
  </si>
  <si>
    <t>Elektronizácia služieb regionálneho a vysokého školstva SR</t>
  </si>
  <si>
    <t>Štatistický úrad</t>
  </si>
  <si>
    <t>Atlas pasívnej infraštruktúry</t>
  </si>
  <si>
    <t>Dopytové projekty - eInklúzia</t>
  </si>
  <si>
    <t>Dopytové projekty - Využívanie údajov BI</t>
  </si>
  <si>
    <t>Dopytové projekty Implementácia opatrení kybernetickej a informačnej bezpečnosti</t>
  </si>
  <si>
    <t>Komplexný informačný systém riadenia výkonnosti a podpory</t>
  </si>
  <si>
    <t>Dopytové projekty na podporu TECH (opensource, blockchain, AI)</t>
  </si>
  <si>
    <t>Zavedenie nástrojov pre podporu asistovaného života a telemedicíny</t>
  </si>
  <si>
    <t>Zefektívnenie štátneho dozoru v starostlivosti o životné prostredie</t>
  </si>
  <si>
    <t>Inšpekcia životného prostredia</t>
  </si>
  <si>
    <t>Vecne ukončený</t>
  </si>
  <si>
    <t>Ukončený</t>
  </si>
  <si>
    <t>Implementácia</t>
  </si>
  <si>
    <t>Príprava Zmluvy o NFP</t>
  </si>
  <si>
    <t>Hodnotené a Rozhodnutia</t>
  </si>
  <si>
    <t>Príprava ŽoNFP</t>
  </si>
  <si>
    <t>Schválená ŠU</t>
  </si>
  <si>
    <t>áno</t>
  </si>
  <si>
    <t>nie</t>
  </si>
  <si>
    <t>N/A</t>
  </si>
  <si>
    <t>RIA</t>
  </si>
  <si>
    <t>Centralizovaný systém súdnych registrov</t>
  </si>
  <si>
    <t>Otvorené údaje 2.0 - Rozvoj centrálnych komponentov pre kvalitné zabezpečenie otvorených údajov</t>
  </si>
  <si>
    <t>Fond malých projektov</t>
  </si>
  <si>
    <t>CPP</t>
  </si>
  <si>
    <t>Príprava ŠU na RV apríl/2019</t>
  </si>
  <si>
    <t>Príprava ŠU na RV jún/2019</t>
  </si>
  <si>
    <t>Udržateľnosť</t>
  </si>
  <si>
    <t>Nasadenie</t>
  </si>
  <si>
    <t>Zmluva o dielo</t>
  </si>
  <si>
    <t>Vyhlásené VO</t>
  </si>
  <si>
    <t>Uzavretie zmluvy o NFP</t>
  </si>
  <si>
    <t>Rozhodnutie</t>
  </si>
  <si>
    <t>Odborné hodnotenie</t>
  </si>
  <si>
    <t>Administratívna kontrola</t>
  </si>
  <si>
    <t>Predloženie žiadosti o NFP</t>
  </si>
  <si>
    <t>Vyzvanie /Výzva</t>
  </si>
  <si>
    <t>Schválenie ŠU</t>
  </si>
  <si>
    <t>8. V stĺpci "L" a "N" uviesť všetky ukazovatele, ktoré projekt bude napĺňať (vypĺňa sa len pre plánované projekty)</t>
  </si>
  <si>
    <t>WiFi pre Teba</t>
  </si>
  <si>
    <t>Dodatočný počet bielych miest pokrytých širokopásmovým internetom</t>
  </si>
  <si>
    <t>Počet nových MSP využívajúcich zdieľané služby verejnej správy</t>
  </si>
  <si>
    <t>Počet nových inovatívnych aplikácií nasadených MSP (open data, language resources, ... )</t>
  </si>
  <si>
    <t>Počet nových zjednodušených životných situácií pre podnikateľov, realizovaných kombináciou elektronických služieb</t>
  </si>
  <si>
    <t>Počet nových cezhraničných služieb pre podnikateľov</t>
  </si>
  <si>
    <t>Počet nových zjednodušených životných situácií pre občanov, realizovaných kombináciou elektronických služieb</t>
  </si>
  <si>
    <t>Počet nových cezhraničných služieb pre občanov</t>
  </si>
  <si>
    <t>Dodatočný počet úsekov verejnej správy, v ktorých je rozhodovanie podporované analytickými systémami (napríklad pre analýzu rizík)</t>
  </si>
  <si>
    <t>Počet nových optimalizovaných úsekov verejnej správy</t>
  </si>
  <si>
    <t>Počet dodatočných centrálne využitých podporných systémov vnútornej správy (ako služieb cloude SaaS )</t>
  </si>
  <si>
    <t>-</t>
  </si>
  <si>
    <t>Informačný systém Obchodného registra SR</t>
  </si>
  <si>
    <t>Informačný systém Centra právnej pomoci</t>
  </si>
  <si>
    <t>Efektívny manažment údajov v prostredí Sociálnej poisťovne</t>
  </si>
  <si>
    <t>Zvyšovanie úžitkovej hodnoty digitálnych služieb pre občanov, podnikateľov a inštitúcie verejnej správy</t>
  </si>
  <si>
    <t>Národný systém riadenia incidentov kybernetickej bezpečnosti vo verejnej správe</t>
  </si>
  <si>
    <t>Digitálne pracovné prostredie zamestnanca Ministerstva vnútra Slovenskej republiky</t>
  </si>
  <si>
    <t>Analytický nástroj pre podporu ekonomickej regulácie zo strany MZ SR</t>
  </si>
  <si>
    <t>API GW platforma (ako spoločný modul front-endu)</t>
  </si>
  <si>
    <t>Modernizácia dávkových agend Sociálnej poisťovne</t>
  </si>
  <si>
    <t xml:space="preserve">Jednotný informačný systém pre získavanie a vyhodnocovanie štatistických údajov v Národnom štatistickom systéme </t>
  </si>
  <si>
    <t>MŠVVŠ SR</t>
  </si>
  <si>
    <t>ÚPPVII</t>
  </si>
  <si>
    <t>MPSVaR
(Národný inšpektorát práce)</t>
  </si>
  <si>
    <t>(MŽP SR/)MDV SR</t>
  </si>
  <si>
    <t xml:space="preserve"> -</t>
  </si>
  <si>
    <t>dopytová výzva</t>
  </si>
  <si>
    <t>NCZI (MZ SR)</t>
  </si>
  <si>
    <t>SPOLU</t>
  </si>
  <si>
    <t>Špecifický cieľ 1</t>
  </si>
  <si>
    <t>Špecifický cieľ 2</t>
  </si>
  <si>
    <t>Špecifický cieľ 3</t>
  </si>
  <si>
    <t>Špecifický cieľ 4</t>
  </si>
  <si>
    <t>Špecifický cieľ 5</t>
  </si>
  <si>
    <t>Špecifický cieľ 6</t>
  </si>
  <si>
    <t>Špecifický cieľ 7</t>
  </si>
  <si>
    <t>Špecifický cieľ 8</t>
  </si>
  <si>
    <t>Údaje z OPII 5.1</t>
  </si>
  <si>
    <t>Zvýšenie počtu znevýhodnených jednotlivcov benefitujúcich z používania nástrojov asistovaného života, alebo participácie na digitálnom trhu</t>
  </si>
  <si>
    <t>Špecifický cieľ 9</t>
  </si>
  <si>
    <t>Ďalšie domácnosti so širokopásmovým prístupom s rýchlosťou najmenej 30 Mbps (%)</t>
  </si>
  <si>
    <t>49,9%</t>
  </si>
  <si>
    <t>Podiel dodatočných elektronických služieb pre podnikateľov, ktoré je možné riešiť mobilnou aplikáciou (%)</t>
  </si>
  <si>
    <t>99,9%</t>
  </si>
  <si>
    <t xml:space="preserve">Nadväzujúce aktivity v príprave projektu </t>
  </si>
  <si>
    <t>Schválenie projektového zámeru v RV PO 7 (áno/nie)</t>
  </si>
  <si>
    <t>Reálny/predpokladaný termín schválenia ŽoNFP</t>
  </si>
  <si>
    <t>Reálny/predpokladaný termín začiatku VO</t>
  </si>
  <si>
    <t>Reálny/predpokladaný termín začiatku realizácie projektu</t>
  </si>
  <si>
    <t>Reálny/predpokladaný termín ukončenia projektu</t>
  </si>
  <si>
    <t>Pridelená/predpokladaná suma NFP - EÚ zdroj (v €)</t>
  </si>
  <si>
    <t>74 (index)</t>
  </si>
  <si>
    <t>73 (index)</t>
  </si>
  <si>
    <t>https://digital-agenda-data.eu/charts/analyse-one-indicator-and-compare-countries#chart={%22indicator-group%22:%22ict-skills%22,%22indicator%22:%22i_skedu%22,%22breakdown%22:%22IND_TOTAL%22,%22unit-measure%22:%22pc_ind%22,%22ref-area%22:[%22BE%22,%22BG%22,%22CZ%22,%22DK%22,%22DE%22,%22EE%22,%22IE%22,%22EL%22,%22ES%22,%22FR%22,%22IT%22,%22CY%22,%22LI%22,%22LV%22,%22LT%22,%22LU%22,%22HU%22,%22MT%22,%22NL%22,%22AT%22,%22PL%22,%22PT%22,%22RO%22,%22SI%22,%22SK%22,%22FI%22,%22SE%22,%22UK%22,%22EU%22,%22HR%22,%22IS%22,%22NO%22]}</t>
  </si>
  <si>
    <t>http://digital-agenda-data.eu/charts/analyse-one-indicator-and-compare-countries#chart={"indicator-group":"internet-usage","indicator":"i_iuse","breakdown":"IND_TOTAL","unit-measure":"pc_ind","ref-area":["BE","BG","CZ","DK","DE","EE","IE","EL","ES","FR","IT","CY","LV","LT","LU","HU","HR","MT","NL","AT","PL","PT","RO","SI","SK","FI","SE","UK","EU27"]}</t>
  </si>
  <si>
    <t>http://digital-agenda-data.eu/charts/analyse-one-indicator-and-compare-countries#chart={"indicator-group":"ecommerce","indicator":"e_esell","breakdown":"ent_sm_xfin","unit-measure":"pc_ent","ref-area":["BE","BG","CZ","DK","DE","EE","IE","EL","ES","FR","IT","CY","LV","LT","LU","HU","MT","NL","AT","PL","PT","RO","SI","SK","FI","SE","UK","EU27","HR","IS","NO"]}</t>
  </si>
  <si>
    <t>http://digital-agenda-data.eu/charts/analyse-one-indicator-and-compare-countries#chart={"indicator-group":"ecommerce","indicator":"i_blt12","breakdown":"IND_TOTAL","unit-measure":"pc_ind","ref-area":["BE","BG","CZ","DK","DE","EE","IE","EL","ES","FR","IT","CY","LV","LT","LU","HU","HR","MT","NL","AT","PL","PT","RO","SI","SK","FI","SE","UK","EU27"]}</t>
  </si>
  <si>
    <t>Zdroj údajov: SO OPII - Názov prieskumu: Meranie indikátorov kvality a spokojnosti s vybranými elektronickými službami verejnej správy a monitoring vybraných ukazovateľov pre oblasť rozvoja informatizácie spoločnosti  – rok 2017.</t>
  </si>
  <si>
    <t>Zdroj údajov: SO OPII - Meranie indikátorov kvality a spokojnosti s vybranými  elektronickými službami verejnej správy a monitoring vybraných ukazovateľov pre oblasť rozvoja informatizácie spoločnosti  – rok 2017.</t>
  </si>
  <si>
    <r>
      <t xml:space="preserve">Percento populácie využívajúce širokopásmový internet pravidelne
</t>
    </r>
    <r>
      <rPr>
        <sz val="10"/>
        <color rgb="FFFF0000"/>
        <rFont val="Calibri"/>
        <family val="2"/>
        <charset val="238"/>
        <scheme val="minor"/>
      </rPr>
      <t xml:space="preserve">výsledkový ukazovateľ, zdroj Eurostat
k 31.12.2018: 79,4
</t>
    </r>
    <r>
      <rPr>
        <b/>
        <sz val="10"/>
        <color rgb="FFFF0000"/>
        <rFont val="Calibri"/>
        <family val="2"/>
        <charset val="238"/>
        <scheme val="minor"/>
      </rPr>
      <t>R0070</t>
    </r>
  </si>
  <si>
    <r>
      <t xml:space="preserve">Percento populácie využívajúce mobilný širokopásmový prístup na internet
</t>
    </r>
    <r>
      <rPr>
        <sz val="10"/>
        <color rgb="FFFF0000"/>
        <rFont val="Calibri"/>
        <family val="2"/>
        <charset val="238"/>
        <scheme val="minor"/>
      </rPr>
      <t xml:space="preserve">výsledkový ukazovateľ, zdroj Eurostat
k 31.12.2018: 42,4
</t>
    </r>
    <r>
      <rPr>
        <b/>
        <sz val="10"/>
        <color rgb="FFFF0000"/>
        <rFont val="Calibri"/>
        <family val="2"/>
        <charset val="238"/>
        <scheme val="minor"/>
      </rPr>
      <t>R0069</t>
    </r>
    <r>
      <rPr>
        <sz val="10"/>
        <color rgb="FFFF0000"/>
        <rFont val="Calibri"/>
        <family val="2"/>
        <charset val="238"/>
        <scheme val="minor"/>
      </rPr>
      <t xml:space="preserve">
</t>
    </r>
  </si>
  <si>
    <t>http://digital-agenda-data.eu/charts/analyse-one-indicator-and-compare-countries#chart={"indicator-group":"egovernment","indicator":"i_iugov12","breakdown":"IND_TOTAL","unit-measure":"pc_ind","ref-area":["BE","BG","CZ","DK","DE","EE","IE","EL","ES","FR","IT","CY","LV","LT","LU","HU","HR","MT","NL","AT","PL","PT","RO","SI","SK","FI","SE","UK","EU27"]}</t>
  </si>
  <si>
    <t>V sledovanom období nebol údaj dostupný (nezrealizoval sa žiaden projekt OPII s príspevkom k uvedenému indikátoru).</t>
  </si>
  <si>
    <t>https://ec.europa.eu/eurostat/tgm/refreshTableAction.do?tab=table&amp;plugin=1&amp;pcode=tin00091&amp;language=en</t>
  </si>
  <si>
    <r>
      <t xml:space="preserve">Percento MSP predávajúce tovar a služby online 
</t>
    </r>
    <r>
      <rPr>
        <sz val="10"/>
        <color rgb="FFFF0000"/>
        <rFont val="Calibri"/>
        <family val="2"/>
        <charset val="238"/>
        <scheme val="minor"/>
      </rPr>
      <t xml:space="preserve">výsledkový ukazovateľ, zdroj Eurostat
k 31.12.2018: </t>
    </r>
    <r>
      <rPr>
        <b/>
        <sz val="10"/>
        <color rgb="FFFF0000"/>
        <rFont val="Calibri"/>
        <family val="2"/>
        <charset val="238"/>
        <scheme val="minor"/>
      </rPr>
      <t>14,6</t>
    </r>
    <r>
      <rPr>
        <sz val="10"/>
        <color rgb="FFFF0000"/>
        <rFont val="Calibri"/>
        <family val="2"/>
        <charset val="238"/>
        <scheme val="minor"/>
      </rPr>
      <t xml:space="preserve">
</t>
    </r>
    <r>
      <rPr>
        <b/>
        <sz val="10"/>
        <color rgb="FFFF0000"/>
        <rFont val="Calibri"/>
        <family val="2"/>
        <charset val="238"/>
        <scheme val="minor"/>
      </rPr>
      <t>R0071</t>
    </r>
  </si>
  <si>
    <r>
      <t xml:space="preserve">Percento občanov objednávajúcich tovar a služby online 
</t>
    </r>
    <r>
      <rPr>
        <sz val="10"/>
        <color rgb="FFFF0000"/>
        <rFont val="Calibri"/>
        <family val="2"/>
        <charset val="238"/>
        <scheme val="minor"/>
      </rPr>
      <t xml:space="preserve">výsledkový ukazovateľ, zdroj Eurostat
k 31.12.2018: </t>
    </r>
    <r>
      <rPr>
        <b/>
        <sz val="10"/>
        <color rgb="FFFF0000"/>
        <rFont val="Calibri"/>
        <family val="2"/>
        <charset val="238"/>
        <scheme val="minor"/>
      </rPr>
      <t>58,5</t>
    </r>
    <r>
      <rPr>
        <sz val="10"/>
        <color rgb="FFFF0000"/>
        <rFont val="Calibri"/>
        <family val="2"/>
        <charset val="238"/>
        <scheme val="minor"/>
      </rPr>
      <t xml:space="preserve">
</t>
    </r>
    <r>
      <rPr>
        <b/>
        <sz val="10"/>
        <color rgb="FFFF0000"/>
        <rFont val="Calibri"/>
        <family val="2"/>
        <charset val="238"/>
        <scheme val="minor"/>
      </rPr>
      <t>R0072</t>
    </r>
  </si>
  <si>
    <r>
      <t xml:space="preserve">Celková spokojnosť podnikateľov  so službami eGovernmentu 
</t>
    </r>
    <r>
      <rPr>
        <sz val="10"/>
        <color rgb="FFFF0000"/>
        <rFont val="Calibri"/>
        <family val="2"/>
        <charset val="238"/>
        <scheme val="minor"/>
      </rPr>
      <t xml:space="preserve">výsledkový ukazovateľ
k 31.12.2018: </t>
    </r>
    <r>
      <rPr>
        <b/>
        <sz val="10"/>
        <color rgb="FFFF0000"/>
        <rFont val="Calibri"/>
        <family val="2"/>
        <charset val="238"/>
        <scheme val="minor"/>
      </rPr>
      <t>62</t>
    </r>
    <r>
      <rPr>
        <sz val="10"/>
        <color rgb="FFFF0000"/>
        <rFont val="Calibri"/>
        <family val="2"/>
        <charset val="238"/>
        <scheme val="minor"/>
      </rPr>
      <t xml:space="preserve">
</t>
    </r>
    <r>
      <rPr>
        <b/>
        <sz val="10"/>
        <color rgb="FFFF0000"/>
        <rFont val="Calibri"/>
        <family val="2"/>
        <charset val="238"/>
        <scheme val="minor"/>
      </rPr>
      <t>R0073</t>
    </r>
  </si>
  <si>
    <r>
      <t xml:space="preserve">Celková spokojnosť občanov so službami eGovernmentu 
</t>
    </r>
    <r>
      <rPr>
        <sz val="10"/>
        <color rgb="FFFF0000"/>
        <rFont val="Calibri"/>
        <family val="2"/>
        <charset val="238"/>
        <scheme val="minor"/>
      </rPr>
      <t xml:space="preserve">výsledkový ukazovateľ
k 31.12.2018: </t>
    </r>
    <r>
      <rPr>
        <b/>
        <sz val="10"/>
        <color rgb="FFFF0000"/>
        <rFont val="Calibri"/>
        <family val="2"/>
        <charset val="238"/>
        <scheme val="minor"/>
      </rPr>
      <t>54</t>
    </r>
    <r>
      <rPr>
        <sz val="10"/>
        <color rgb="FFFF0000"/>
        <rFont val="Calibri"/>
        <family val="2"/>
        <charset val="238"/>
        <scheme val="minor"/>
      </rPr>
      <t xml:space="preserve">
</t>
    </r>
    <r>
      <rPr>
        <b/>
        <sz val="10"/>
        <color rgb="FFFF0000"/>
        <rFont val="Calibri"/>
        <family val="2"/>
        <charset val="238"/>
        <scheme val="minor"/>
      </rPr>
      <t>R0075</t>
    </r>
  </si>
  <si>
    <r>
      <t xml:space="preserve">Celkové používanie služieb eGovernmentu občanmi
</t>
    </r>
    <r>
      <rPr>
        <sz val="10"/>
        <color rgb="FFFF0000"/>
        <rFont val="Calibri"/>
        <family val="2"/>
        <charset val="238"/>
        <scheme val="minor"/>
      </rPr>
      <t xml:space="preserve">výsledkový ukazovateľ, zdroj Eurostat
k 31.12.2018: </t>
    </r>
    <r>
      <rPr>
        <b/>
        <sz val="10"/>
        <color rgb="FFFF0000"/>
        <rFont val="Calibri"/>
        <family val="2"/>
        <charset val="238"/>
        <scheme val="minor"/>
      </rPr>
      <t>47,5</t>
    </r>
    <r>
      <rPr>
        <sz val="10"/>
        <color rgb="FFFF0000"/>
        <rFont val="Calibri"/>
        <family val="2"/>
        <charset val="238"/>
        <scheme val="minor"/>
      </rPr>
      <t xml:space="preserve">
</t>
    </r>
    <r>
      <rPr>
        <b/>
        <sz val="10"/>
        <color rgb="FFFF0000"/>
        <rFont val="Calibri"/>
        <family val="2"/>
        <charset val="238"/>
        <scheme val="minor"/>
      </rPr>
      <t>R0076</t>
    </r>
  </si>
  <si>
    <r>
      <rPr>
        <b/>
        <sz val="10"/>
        <rFont val="Calibri"/>
        <family val="2"/>
        <charset val="238"/>
        <scheme val="minor"/>
      </rPr>
      <t>Podiel</t>
    </r>
    <r>
      <rPr>
        <sz val="10"/>
        <rFont val="Calibri"/>
        <family val="2"/>
        <charset val="238"/>
        <scheme val="minor"/>
      </rPr>
      <t xml:space="preserve"> (nie počet) dodatočných elektronických služieb pre občanov, ktoré je možné riešiť mobilnou aplikáciou</t>
    </r>
  </si>
  <si>
    <r>
      <t xml:space="preserve">Počet stiahnutí otvorených dát 
</t>
    </r>
    <r>
      <rPr>
        <sz val="10"/>
        <color rgb="FFFF0000"/>
        <rFont val="Calibri"/>
        <family val="2"/>
        <charset val="238"/>
        <scheme val="minor"/>
      </rPr>
      <t xml:space="preserve">výsledkový ukazovateľ, 
k 31.12.2018: 0
</t>
    </r>
    <r>
      <rPr>
        <b/>
        <sz val="10"/>
        <color rgb="FFFF0000"/>
        <rFont val="Calibri"/>
        <family val="2"/>
        <charset val="238"/>
        <scheme val="minor"/>
      </rPr>
      <t>R0077</t>
    </r>
  </si>
  <si>
    <r>
      <t xml:space="preserve">Počet nových datasetov publikovaných vo formáte s vysokým potenciálom na znovupoužitie </t>
    </r>
    <r>
      <rPr>
        <b/>
        <sz val="10"/>
        <rFont val="Calibri"/>
        <family val="2"/>
        <charset val="238"/>
        <scheme val="minor"/>
      </rPr>
      <t>(%)</t>
    </r>
  </si>
  <si>
    <r>
      <t xml:space="preserve">Dodatočný </t>
    </r>
    <r>
      <rPr>
        <b/>
        <sz val="10"/>
        <rFont val="Calibri"/>
        <family val="2"/>
        <charset val="238"/>
        <scheme val="minor"/>
      </rPr>
      <t xml:space="preserve">PODIEL </t>
    </r>
    <r>
      <rPr>
        <sz val="10"/>
        <rFont val="Calibri"/>
        <family val="2"/>
        <charset val="238"/>
        <scheme val="minor"/>
      </rPr>
      <t>(nie počet) inštitúcií verejnej správy prepojených s centrálnou platformou pre otvorené dáta</t>
    </r>
  </si>
  <si>
    <r>
      <t xml:space="preserve">Percento znevýhodnených jednotlivcov používajúcich internet
</t>
    </r>
    <r>
      <rPr>
        <sz val="10"/>
        <color rgb="FFFF0000"/>
        <rFont val="Calibri"/>
        <family val="2"/>
        <charset val="238"/>
        <scheme val="minor"/>
      </rPr>
      <t xml:space="preserve">výsledkový ukazovateľ, zdroj Eurostat
k 31.12.2018: </t>
    </r>
    <r>
      <rPr>
        <b/>
        <sz val="10"/>
        <color rgb="FFFF0000"/>
        <rFont val="Calibri"/>
        <family val="2"/>
        <charset val="238"/>
        <scheme val="minor"/>
      </rPr>
      <t>67,1</t>
    </r>
    <r>
      <rPr>
        <sz val="10"/>
        <color rgb="FFFF0000"/>
        <rFont val="Calibri"/>
        <family val="2"/>
        <charset val="238"/>
        <scheme val="minor"/>
      </rPr>
      <t xml:space="preserve">
</t>
    </r>
    <r>
      <rPr>
        <b/>
        <sz val="10"/>
        <color rgb="FFFF0000"/>
        <rFont val="Calibri"/>
        <family val="2"/>
        <charset val="238"/>
        <scheme val="minor"/>
      </rPr>
      <t>R0078</t>
    </r>
  </si>
  <si>
    <r>
      <t xml:space="preserve">Zvýšenie používania elektronických služieb znevýhodnenými skupinami </t>
    </r>
    <r>
      <rPr>
        <b/>
        <sz val="10"/>
        <rFont val="Calibri"/>
        <family val="2"/>
        <charset val="238"/>
        <scheme val="minor"/>
      </rPr>
      <t>(%)</t>
    </r>
  </si>
  <si>
    <r>
      <t xml:space="preserve">Priemerná doba vybavenia podania v rozhodovacej činnosti
</t>
    </r>
    <r>
      <rPr>
        <sz val="10"/>
        <color rgb="FFFF0000"/>
        <rFont val="Calibri"/>
        <family val="2"/>
        <charset val="238"/>
        <scheme val="minor"/>
      </rPr>
      <t xml:space="preserve">výsledkový ukazovateľ, 
k 31.12.2018: 0
</t>
    </r>
    <r>
      <rPr>
        <b/>
        <sz val="10"/>
        <color rgb="FFFF0000"/>
        <rFont val="Calibri"/>
        <family val="2"/>
        <charset val="238"/>
        <scheme val="minor"/>
      </rPr>
      <t>R0080</t>
    </r>
  </si>
  <si>
    <r>
      <t xml:space="preserve">Celkové náklady na vlastníctvo ISVS
</t>
    </r>
    <r>
      <rPr>
        <sz val="10"/>
        <color rgb="FFFF0000"/>
        <rFont val="Calibri"/>
        <family val="2"/>
        <charset val="238"/>
        <scheme val="minor"/>
      </rPr>
      <t xml:space="preserve">výsledkový ukazovateľ, 
k 31.12.2018: 0
</t>
    </r>
    <r>
      <rPr>
        <b/>
        <sz val="10"/>
        <color rgb="FFFF0000"/>
        <rFont val="Calibri"/>
        <family val="2"/>
        <charset val="238"/>
        <scheme val="minor"/>
      </rPr>
      <t>R0081</t>
    </r>
  </si>
  <si>
    <r>
      <t xml:space="preserve">Dodatočný počet inštitúcií štátnej správy zapojených do eGovernment cloudu </t>
    </r>
    <r>
      <rPr>
        <b/>
        <sz val="10"/>
        <rFont val="Calibri"/>
        <family val="2"/>
        <charset val="238"/>
        <scheme val="minor"/>
      </rPr>
      <t>(%)</t>
    </r>
  </si>
  <si>
    <r>
      <rPr>
        <strike/>
        <sz val="10"/>
        <color rgb="FFFF0000"/>
        <rFont val="Calibri"/>
        <family val="2"/>
        <charset val="238"/>
        <scheme val="minor"/>
      </rPr>
      <t xml:space="preserve">Dodatočný pomer informačných systémov verejnej správy s implementovaným nástrojom na rozpoznávanie, monitorovanie a riadenie bezpečnos
tných incidentov </t>
    </r>
    <r>
      <rPr>
        <sz val="10"/>
        <color rgb="FFFF0000"/>
        <rFont val="Calibri"/>
        <family val="2"/>
        <charset val="238"/>
        <scheme val="minor"/>
      </rPr>
      <t xml:space="preserve">Pomer webových aplikácií verejnej správy bez kritických bezpečnostných nedostatkov na celkovej vzorke webových aplikácií verejnej správy
výsledkový ukazovateľ, 
k 31.12.2018: 0
</t>
    </r>
    <r>
      <rPr>
        <b/>
        <sz val="10"/>
        <color rgb="FFFF0000"/>
        <rFont val="Calibri"/>
        <family val="2"/>
        <charset val="238"/>
        <scheme val="minor"/>
      </rPr>
      <t>R0193</t>
    </r>
  </si>
  <si>
    <r>
      <t xml:space="preserve">Dodatočný pomer informačných systémov verejnej správy s implementovaným nástrojom na rozpoznávanie, monitorovanie a riadenie bezpečnostných incidentov </t>
    </r>
    <r>
      <rPr>
        <b/>
        <sz val="10"/>
        <rFont val="Calibri"/>
        <family val="2"/>
        <charset val="238"/>
        <scheme val="minor"/>
      </rPr>
      <t>(%)</t>
    </r>
  </si>
  <si>
    <t>Manažment údajov inštitúcie verejnej správy 2</t>
  </si>
  <si>
    <t>Malé zlepšenia eGov služieb 2</t>
  </si>
  <si>
    <t>Migrácia ISVS do IaaS 2</t>
  </si>
  <si>
    <t>kyberbezpečnosť - tréningové centrum</t>
  </si>
  <si>
    <t>kyberbezpečnosť - MS SR</t>
  </si>
  <si>
    <t>kyberbezpečnosť finančná správa</t>
  </si>
  <si>
    <t>ÚRPO Implementácia a integrácia podporného informačného systému (IS RPO) pre informatickú podporu výkonných procesov ÚRPO</t>
  </si>
  <si>
    <t>Zvýšenie dostupnosti e zdravia</t>
  </si>
  <si>
    <t>Zvýšenie kapacity vládneho cloudu v Datacentre Kopčianska</t>
  </si>
  <si>
    <t>Finančná správa</t>
  </si>
  <si>
    <t xml:space="preserve">eSMART - Národný systém testovania a certifikácie digitálnych kompetencií </t>
  </si>
  <si>
    <t>MetaIS 3 -zrusene</t>
  </si>
  <si>
    <t xml:space="preserve">Malé zlepšenia eGov služieb </t>
  </si>
  <si>
    <t xml:space="preserve">Manažment údajov inštitúcie verejnej správy </t>
  </si>
  <si>
    <t xml:space="preserve">Migrácia ISVS do IaaS </t>
  </si>
  <si>
    <t>príprava ŠU</t>
  </si>
  <si>
    <t>Pridelená/predpokladaná suma NFP - EÚ zdroj (v €)Opravené sumy</t>
  </si>
  <si>
    <t>CSIRT.SK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</si>
</sst>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B]mmmm\ yy;@"/>
  </numFmts>
  <fonts count="26" x14ac:knownFonts="1"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8"/>
      <name val="Calibri"/>
      <family val="2"/>
      <charset val="238"/>
    </font>
    <font>
      <sz val="10"/>
      <color rgb="FF00B050"/>
      <name val="Calibri"/>
      <family val="2"/>
      <charset val="238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8"/>
      <name val="Calibri"/>
      <family val="2"/>
    </font>
    <font>
      <sz val="11"/>
      <color theme="1"/>
      <name val="Calibri"/>
      <family val="2"/>
      <charset val="238"/>
      <scheme val="minor"/>
    </font>
    <font>
      <sz val="10"/>
      <color rgb="FF00B05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theme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trike/>
      <sz val="10"/>
      <color rgb="FFFF0000"/>
      <name val="Calibri"/>
      <family val="2"/>
      <charset val="238"/>
      <scheme val="minor"/>
    </font>
    <font>
      <u/>
      <sz val="10"/>
      <color rgb="FFFF0000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1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/>
        <bgColor indexed="64"/>
      </patternFill>
    </fill>
  </fills>
  <borders count="7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/>
      <right/>
      <top style="medium">
        <color indexed="64"/>
      </top>
      <bottom style="hair">
        <color auto="1"/>
      </bottom>
      <diagonal/>
    </border>
    <border>
      <left style="hair">
        <color auto="1"/>
      </left>
      <right/>
      <top style="medium">
        <color indexed="64"/>
      </top>
      <bottom style="hair">
        <color auto="1"/>
      </bottom>
      <diagonal/>
    </border>
    <border>
      <left/>
      <right style="medium">
        <color indexed="64"/>
      </right>
      <top style="medium">
        <color indexed="64"/>
      </top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auto="1"/>
      </left>
      <right/>
      <top style="medium">
        <color indexed="64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thin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auto="1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/>
      <diagonal/>
    </border>
    <border>
      <left style="hair">
        <color auto="1"/>
      </left>
      <right/>
      <top style="thin">
        <color indexed="64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auto="1"/>
      </left>
      <right style="medium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hair">
        <color auto="1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hair">
        <color auto="1"/>
      </right>
      <top/>
      <bottom/>
      <diagonal/>
    </border>
    <border>
      <left style="hair">
        <color auto="1"/>
      </left>
      <right/>
      <top style="hair">
        <color auto="1"/>
      </top>
      <bottom style="medium">
        <color indexed="64"/>
      </bottom>
      <diagonal/>
    </border>
    <border>
      <left/>
      <right style="medium">
        <color indexed="64"/>
      </right>
      <top style="hair">
        <color auto="1"/>
      </top>
      <bottom style="medium">
        <color indexed="64"/>
      </bottom>
      <diagonal/>
    </border>
  </borders>
  <cellStyleXfs count="3">
    <xf numFmtId="0" fontId="0" fillId="0" borderId="0"/>
    <xf numFmtId="9" fontId="13" fillId="0" borderId="0" applyFont="0" applyFill="0" applyBorder="0" applyAlignment="0" applyProtection="0"/>
    <xf numFmtId="0" fontId="17" fillId="0" borderId="0" applyNumberFormat="0" applyFill="0" applyBorder="0" applyAlignment="0" applyProtection="0"/>
  </cellStyleXfs>
  <cellXfs count="271">
    <xf numFmtId="0" fontId="0" fillId="0" borderId="0" xfId="0"/>
    <xf numFmtId="0" fontId="2" fillId="0" borderId="0" xfId="0" applyFont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0" xfId="0" applyBorder="1"/>
    <xf numFmtId="0" fontId="0" fillId="0" borderId="3" xfId="0" applyBorder="1"/>
    <xf numFmtId="0" fontId="0" fillId="0" borderId="12" xfId="0" applyBorder="1"/>
    <xf numFmtId="0" fontId="0" fillId="0" borderId="6" xfId="0" applyBorder="1"/>
    <xf numFmtId="0" fontId="0" fillId="0" borderId="2" xfId="0" applyBorder="1"/>
    <xf numFmtId="0" fontId="2" fillId="0" borderId="0" xfId="0" applyFont="1" applyAlignment="1"/>
    <xf numFmtId="0" fontId="0" fillId="0" borderId="0" xfId="0" applyAlignment="1"/>
    <xf numFmtId="0" fontId="0" fillId="0" borderId="0" xfId="0" applyAlignment="1">
      <alignment vertical="center"/>
    </xf>
    <xf numFmtId="16" fontId="6" fillId="3" borderId="5" xfId="0" applyNumberFormat="1" applyFont="1" applyFill="1" applyBorder="1" applyAlignment="1">
      <alignment horizontal="center" vertical="center" wrapText="1"/>
    </xf>
    <xf numFmtId="16" fontId="6" fillId="3" borderId="11" xfId="0" applyNumberFormat="1" applyFont="1" applyFill="1" applyBorder="1" applyAlignment="1">
      <alignment horizontal="center" vertical="center" wrapText="1"/>
    </xf>
    <xf numFmtId="16" fontId="6" fillId="3" borderId="0" xfId="0" applyNumberFormat="1" applyFont="1" applyFill="1" applyBorder="1" applyAlignment="1">
      <alignment horizontal="center" vertical="center" wrapText="1"/>
    </xf>
    <xf numFmtId="16" fontId="6" fillId="3" borderId="1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Border="1" applyAlignment="1"/>
    <xf numFmtId="0" fontId="5" fillId="0" borderId="0" xfId="0" applyFont="1" applyAlignment="1"/>
    <xf numFmtId="0" fontId="0" fillId="0" borderId="0" xfId="0" applyAlignment="1">
      <alignment horizontal="center" vertical="center"/>
    </xf>
    <xf numFmtId="0" fontId="0" fillId="6" borderId="0" xfId="0" applyFill="1"/>
    <xf numFmtId="0" fontId="1" fillId="2" borderId="7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left" vertical="center"/>
    </xf>
    <xf numFmtId="164" fontId="2" fillId="7" borderId="7" xfId="0" applyNumberFormat="1" applyFont="1" applyFill="1" applyBorder="1" applyAlignment="1">
      <alignment horizontal="left" vertical="center"/>
    </xf>
    <xf numFmtId="164" fontId="2" fillId="6" borderId="7" xfId="0" applyNumberFormat="1" applyFont="1" applyFill="1" applyBorder="1" applyAlignment="1">
      <alignment horizontal="left" vertical="center"/>
    </xf>
    <xf numFmtId="0" fontId="11" fillId="9" borderId="7" xfId="0" applyFont="1" applyFill="1" applyBorder="1" applyAlignment="1">
      <alignment horizontal="center" vertical="center"/>
    </xf>
    <xf numFmtId="0" fontId="11" fillId="9" borderId="7" xfId="0" applyFont="1" applyFill="1" applyBorder="1" applyAlignment="1">
      <alignment horizontal="center" vertical="center" wrapText="1"/>
    </xf>
    <xf numFmtId="0" fontId="10" fillId="9" borderId="7" xfId="0" applyFont="1" applyFill="1" applyBorder="1" applyAlignment="1">
      <alignment horizontal="center" vertical="center" wrapText="1"/>
    </xf>
    <xf numFmtId="4" fontId="10" fillId="8" borderId="47" xfId="0" applyNumberFormat="1" applyFont="1" applyFill="1" applyBorder="1" applyAlignment="1">
      <alignment horizontal="center" vertical="center"/>
    </xf>
    <xf numFmtId="4" fontId="10" fillId="8" borderId="52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8" borderId="37" xfId="0" applyFont="1" applyFill="1" applyBorder="1" applyAlignment="1">
      <alignment horizontal="center" vertical="center"/>
    </xf>
    <xf numFmtId="0" fontId="2" fillId="8" borderId="43" xfId="0" applyFont="1" applyFill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1" xfId="0" applyFont="1" applyFill="1" applyBorder="1" applyAlignment="1">
      <alignment horizontal="center" vertical="center"/>
    </xf>
    <xf numFmtId="0" fontId="2" fillId="0" borderId="53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8" borderId="1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4" fontId="10" fillId="8" borderId="56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57" xfId="0" applyFont="1" applyFill="1" applyBorder="1" applyAlignment="1">
      <alignment horizontal="center" vertical="center"/>
    </xf>
    <xf numFmtId="0" fontId="2" fillId="8" borderId="36" xfId="0" applyFont="1" applyFill="1" applyBorder="1" applyAlignment="1">
      <alignment horizontal="center" vertical="center"/>
    </xf>
    <xf numFmtId="0" fontId="2" fillId="8" borderId="42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6" borderId="18" xfId="0" applyFont="1" applyFill="1" applyBorder="1" applyAlignment="1">
      <alignment horizontal="center" vertical="center"/>
    </xf>
    <xf numFmtId="0" fontId="2" fillId="6" borderId="20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8" borderId="18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8" borderId="44" xfId="0" applyFont="1" applyFill="1" applyBorder="1" applyAlignment="1">
      <alignment horizontal="center" vertical="center"/>
    </xf>
    <xf numFmtId="0" fontId="2" fillId="8" borderId="55" xfId="0" applyFont="1" applyFill="1" applyBorder="1" applyAlignment="1">
      <alignment horizontal="center" vertical="center"/>
    </xf>
    <xf numFmtId="0" fontId="2" fillId="8" borderId="4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8" borderId="37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8" borderId="11" xfId="0" applyFont="1" applyFill="1" applyBorder="1" applyAlignment="1">
      <alignment horizontal="center" vertical="center"/>
    </xf>
    <xf numFmtId="0" fontId="1" fillId="0" borderId="53" xfId="0" applyFont="1" applyFill="1" applyBorder="1" applyAlignment="1">
      <alignment horizontal="center" vertical="center"/>
    </xf>
    <xf numFmtId="4" fontId="14" fillId="8" borderId="47" xfId="0" applyNumberFormat="1" applyFont="1" applyFill="1" applyBorder="1" applyAlignment="1">
      <alignment horizontal="center" vertical="center"/>
    </xf>
    <xf numFmtId="4" fontId="14" fillId="8" borderId="52" xfId="0" applyNumberFormat="1" applyFont="1" applyFill="1" applyBorder="1" applyAlignment="1">
      <alignment horizontal="center" vertical="center"/>
    </xf>
    <xf numFmtId="0" fontId="7" fillId="0" borderId="5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8" borderId="37" xfId="0" applyFont="1" applyFill="1" applyBorder="1" applyAlignment="1">
      <alignment horizontal="center" vertical="center"/>
    </xf>
    <xf numFmtId="0" fontId="7" fillId="8" borderId="43" xfId="0" applyFont="1" applyFill="1" applyBorder="1" applyAlignment="1">
      <alignment horizontal="center" vertical="center"/>
    </xf>
    <xf numFmtId="0" fontId="7" fillId="8" borderId="11" xfId="0" applyFont="1" applyFill="1" applyBorder="1" applyAlignment="1">
      <alignment horizontal="center" vertical="center"/>
    </xf>
    <xf numFmtId="0" fontId="7" fillId="8" borderId="16" xfId="0" applyFont="1" applyFill="1" applyBorder="1" applyAlignment="1">
      <alignment horizontal="center" vertical="center"/>
    </xf>
    <xf numFmtId="4" fontId="14" fillId="8" borderId="53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4" fontId="10" fillId="8" borderId="53" xfId="0" applyNumberFormat="1" applyFont="1" applyFill="1" applyBorder="1" applyAlignment="1">
      <alignment horizontal="center" vertical="center"/>
    </xf>
    <xf numFmtId="4" fontId="11" fillId="8" borderId="47" xfId="0" applyNumberFormat="1" applyFont="1" applyFill="1" applyBorder="1" applyAlignment="1">
      <alignment horizontal="center" vertical="center"/>
    </xf>
    <xf numFmtId="4" fontId="11" fillId="8" borderId="52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8" borderId="37" xfId="0" applyFont="1" applyFill="1" applyBorder="1" applyAlignment="1">
      <alignment horizontal="center" vertical="center"/>
    </xf>
    <xf numFmtId="0" fontId="4" fillId="8" borderId="43" xfId="0" applyFont="1" applyFill="1" applyBorder="1" applyAlignment="1">
      <alignment horizontal="center" vertical="center"/>
    </xf>
    <xf numFmtId="0" fontId="4" fillId="6" borderId="16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4" fillId="0" borderId="53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8" borderId="16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4" fillId="8" borderId="17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6" borderId="7" xfId="0" applyFont="1" applyFill="1" applyBorder="1" applyAlignment="1">
      <alignment horizontal="left" vertical="center"/>
    </xf>
    <xf numFmtId="4" fontId="2" fillId="0" borderId="7" xfId="0" applyNumberFormat="1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4" fontId="7" fillId="0" borderId="7" xfId="0" applyNumberFormat="1" applyFont="1" applyBorder="1" applyAlignment="1">
      <alignment horizontal="left" vertical="center"/>
    </xf>
    <xf numFmtId="0" fontId="2" fillId="6" borderId="7" xfId="0" applyFont="1" applyFill="1" applyBorder="1" applyAlignment="1">
      <alignment horizontal="left" vertical="center" wrapText="1"/>
    </xf>
    <xf numFmtId="0" fontId="5" fillId="6" borderId="7" xfId="0" applyFont="1" applyFill="1" applyBorder="1" applyAlignment="1">
      <alignment horizontal="left" vertical="center"/>
    </xf>
    <xf numFmtId="4" fontId="2" fillId="6" borderId="7" xfId="0" applyNumberFormat="1" applyFont="1" applyFill="1" applyBorder="1" applyAlignment="1">
      <alignment horizontal="left" vertical="center"/>
    </xf>
    <xf numFmtId="4" fontId="7" fillId="6" borderId="7" xfId="0" applyNumberFormat="1" applyFont="1" applyFill="1" applyBorder="1" applyAlignment="1">
      <alignment horizontal="left" vertical="center"/>
    </xf>
    <xf numFmtId="0" fontId="5" fillId="6" borderId="7" xfId="0" applyFont="1" applyFill="1" applyBorder="1" applyAlignment="1">
      <alignment horizontal="left" vertical="center" wrapText="1"/>
    </xf>
    <xf numFmtId="4" fontId="1" fillId="6" borderId="7" xfId="0" applyNumberFormat="1" applyFont="1" applyFill="1" applyBorder="1" applyAlignment="1">
      <alignment horizontal="left" vertical="center"/>
    </xf>
    <xf numFmtId="0" fontId="7" fillId="8" borderId="4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center" vertical="center"/>
    </xf>
    <xf numFmtId="0" fontId="7" fillId="8" borderId="5" xfId="0" applyFont="1" applyFill="1" applyBorder="1" applyAlignment="1">
      <alignment horizontal="center" vertical="center"/>
    </xf>
    <xf numFmtId="0" fontId="7" fillId="8" borderId="53" xfId="0" applyFont="1" applyFill="1" applyBorder="1" applyAlignment="1">
      <alignment horizontal="center" vertical="center"/>
    </xf>
    <xf numFmtId="0" fontId="7" fillId="8" borderId="22" xfId="0" applyFont="1" applyFill="1" applyBorder="1" applyAlignment="1">
      <alignment horizontal="center" vertical="center"/>
    </xf>
    <xf numFmtId="0" fontId="2" fillId="8" borderId="4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5" xfId="0" applyFont="1" applyFill="1" applyBorder="1" applyAlignment="1">
      <alignment horizontal="center" vertical="center"/>
    </xf>
    <xf numFmtId="0" fontId="2" fillId="8" borderId="53" xfId="0" applyFont="1" applyFill="1" applyBorder="1" applyAlignment="1">
      <alignment horizontal="center" vertical="center"/>
    </xf>
    <xf numFmtId="0" fontId="2" fillId="8" borderId="22" xfId="0" applyFont="1" applyFill="1" applyBorder="1" applyAlignment="1">
      <alignment horizontal="center" vertical="center"/>
    </xf>
    <xf numFmtId="0" fontId="2" fillId="8" borderId="12" xfId="0" applyFont="1" applyFill="1" applyBorder="1" applyAlignment="1">
      <alignment horizontal="center" vertical="center"/>
    </xf>
    <xf numFmtId="0" fontId="2" fillId="0" borderId="58" xfId="0" applyFont="1" applyFill="1" applyBorder="1" applyAlignment="1">
      <alignment horizontal="center" vertical="center"/>
    </xf>
    <xf numFmtId="0" fontId="2" fillId="0" borderId="59" xfId="0" applyFont="1" applyFill="1" applyBorder="1" applyAlignment="1">
      <alignment horizontal="center" vertical="center"/>
    </xf>
    <xf numFmtId="0" fontId="15" fillId="5" borderId="7" xfId="0" applyFont="1" applyFill="1" applyBorder="1" applyAlignment="1">
      <alignment horizontal="left" vertical="center"/>
    </xf>
    <xf numFmtId="0" fontId="15" fillId="4" borderId="48" xfId="0" applyFont="1" applyFill="1" applyBorder="1" applyAlignment="1">
      <alignment horizontal="left" vertical="center"/>
    </xf>
    <xf numFmtId="9" fontId="15" fillId="4" borderId="38" xfId="1" applyNumberFormat="1" applyFont="1" applyFill="1" applyBorder="1" applyAlignment="1">
      <alignment horizontal="center" vertical="center"/>
    </xf>
    <xf numFmtId="9" fontId="15" fillId="4" borderId="51" xfId="1" applyNumberFormat="1" applyFont="1" applyFill="1" applyBorder="1" applyAlignment="1">
      <alignment horizontal="center" vertical="center"/>
    </xf>
    <xf numFmtId="4" fontId="15" fillId="4" borderId="27" xfId="0" applyNumberFormat="1" applyFont="1" applyFill="1" applyBorder="1" applyAlignment="1">
      <alignment horizontal="center" vertical="center"/>
    </xf>
    <xf numFmtId="4" fontId="15" fillId="4" borderId="29" xfId="0" applyNumberFormat="1" applyFont="1" applyFill="1" applyBorder="1" applyAlignment="1">
      <alignment horizontal="center" vertical="center"/>
    </xf>
    <xf numFmtId="9" fontId="15" fillId="4" borderId="27" xfId="1" applyFont="1" applyFill="1" applyBorder="1" applyAlignment="1">
      <alignment horizontal="center" vertical="center"/>
    </xf>
    <xf numFmtId="9" fontId="15" fillId="4" borderId="34" xfId="1" applyFont="1" applyFill="1" applyBorder="1" applyAlignment="1">
      <alignment horizontal="center" vertical="center"/>
    </xf>
    <xf numFmtId="4" fontId="15" fillId="4" borderId="41" xfId="0" applyNumberFormat="1" applyFont="1" applyFill="1" applyBorder="1" applyAlignment="1">
      <alignment horizontal="center" vertical="center"/>
    </xf>
    <xf numFmtId="4" fontId="15" fillId="4" borderId="28" xfId="0" applyNumberFormat="1" applyFont="1" applyFill="1" applyBorder="1" applyAlignment="1">
      <alignment horizontal="center" vertical="center"/>
    </xf>
    <xf numFmtId="9" fontId="15" fillId="4" borderId="29" xfId="1" applyFont="1" applyFill="1" applyBorder="1" applyAlignment="1">
      <alignment horizontal="center" vertical="center"/>
    </xf>
    <xf numFmtId="9" fontId="15" fillId="4" borderId="41" xfId="1" applyFont="1" applyFill="1" applyBorder="1" applyAlignment="1">
      <alignment horizontal="center" vertical="center"/>
    </xf>
    <xf numFmtId="3" fontId="15" fillId="4" borderId="31" xfId="1" applyNumberFormat="1" applyFont="1" applyFill="1" applyBorder="1" applyAlignment="1">
      <alignment horizontal="center" vertical="center"/>
    </xf>
    <xf numFmtId="9" fontId="15" fillId="4" borderId="28" xfId="1" applyFont="1" applyFill="1" applyBorder="1" applyAlignment="1">
      <alignment horizontal="center" vertical="center"/>
    </xf>
    <xf numFmtId="4" fontId="15" fillId="4" borderId="32" xfId="0" applyNumberFormat="1" applyFont="1" applyFill="1" applyBorder="1" applyAlignment="1">
      <alignment horizontal="center" vertical="center"/>
    </xf>
    <xf numFmtId="9" fontId="15" fillId="4" borderId="35" xfId="1" applyFont="1" applyFill="1" applyBorder="1" applyAlignment="1">
      <alignment horizontal="center" vertical="center"/>
    </xf>
    <xf numFmtId="9" fontId="15" fillId="4" borderId="23" xfId="1" applyFont="1" applyFill="1" applyBorder="1" applyAlignment="1">
      <alignment horizontal="center" vertical="center"/>
    </xf>
    <xf numFmtId="164" fontId="15" fillId="5" borderId="7" xfId="0" applyNumberFormat="1" applyFont="1" applyFill="1" applyBorder="1" applyAlignment="1">
      <alignment horizontal="left" vertical="center"/>
    </xf>
    <xf numFmtId="4" fontId="15" fillId="5" borderId="7" xfId="0" applyNumberFormat="1" applyFont="1" applyFill="1" applyBorder="1" applyAlignment="1">
      <alignment horizontal="left" vertical="center"/>
    </xf>
    <xf numFmtId="4" fontId="15" fillId="5" borderId="50" xfId="0" applyNumberFormat="1" applyFont="1" applyFill="1" applyBorder="1" applyAlignment="1">
      <alignment horizontal="center" vertical="center"/>
    </xf>
    <xf numFmtId="4" fontId="15" fillId="5" borderId="33" xfId="0" applyNumberFormat="1" applyFont="1" applyFill="1" applyBorder="1" applyAlignment="1">
      <alignment horizontal="center" vertical="center"/>
    </xf>
    <xf numFmtId="4" fontId="15" fillId="5" borderId="30" xfId="0" applyNumberFormat="1" applyFont="1" applyFill="1" applyBorder="1" applyAlignment="1">
      <alignment horizontal="center" vertical="center"/>
    </xf>
    <xf numFmtId="4" fontId="15" fillId="5" borderId="39" xfId="0" applyNumberFormat="1" applyFont="1" applyFill="1" applyBorder="1" applyAlignment="1">
      <alignment horizontal="center" vertical="center"/>
    </xf>
    <xf numFmtId="4" fontId="15" fillId="5" borderId="25" xfId="0" applyNumberFormat="1" applyFont="1" applyFill="1" applyBorder="1" applyAlignment="1">
      <alignment horizontal="center" vertical="center"/>
    </xf>
    <xf numFmtId="4" fontId="15" fillId="5" borderId="26" xfId="0" applyNumberFormat="1" applyFont="1" applyFill="1" applyBorder="1" applyAlignment="1">
      <alignment horizontal="center" vertical="center"/>
    </xf>
    <xf numFmtId="4" fontId="15" fillId="5" borderId="54" xfId="0" applyNumberFormat="1" applyFont="1" applyFill="1" applyBorder="1" applyAlignment="1">
      <alignment horizontal="center" vertical="center"/>
    </xf>
    <xf numFmtId="0" fontId="15" fillId="0" borderId="0" xfId="0" applyFont="1"/>
    <xf numFmtId="0" fontId="15" fillId="4" borderId="46" xfId="0" applyFont="1" applyFill="1" applyBorder="1" applyAlignment="1">
      <alignment horizontal="left" vertical="center"/>
    </xf>
    <xf numFmtId="164" fontId="15" fillId="4" borderId="46" xfId="0" applyNumberFormat="1" applyFont="1" applyFill="1" applyBorder="1" applyAlignment="1">
      <alignment horizontal="left" vertical="center"/>
    </xf>
    <xf numFmtId="4" fontId="15" fillId="4" borderId="46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11" fillId="9" borderId="0" xfId="0" applyFont="1" applyFill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left" vertical="center"/>
    </xf>
    <xf numFmtId="4" fontId="7" fillId="0" borderId="8" xfId="0" applyNumberFormat="1" applyFont="1" applyBorder="1" applyAlignment="1">
      <alignment horizontal="left" vertical="center"/>
    </xf>
    <xf numFmtId="4" fontId="2" fillId="6" borderId="8" xfId="0" applyNumberFormat="1" applyFont="1" applyFill="1" applyBorder="1" applyAlignment="1">
      <alignment horizontal="left" vertical="center"/>
    </xf>
    <xf numFmtId="4" fontId="7" fillId="6" borderId="8" xfId="0" applyNumberFormat="1" applyFont="1" applyFill="1" applyBorder="1" applyAlignment="1">
      <alignment horizontal="left" vertical="center"/>
    </xf>
    <xf numFmtId="4" fontId="1" fillId="6" borderId="8" xfId="0" applyNumberFormat="1" applyFont="1" applyFill="1" applyBorder="1" applyAlignment="1">
      <alignment horizontal="left" vertical="center"/>
    </xf>
    <xf numFmtId="10" fontId="16" fillId="7" borderId="24" xfId="1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3" borderId="60" xfId="0" applyFont="1" applyFill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49" xfId="0" applyFont="1" applyBorder="1" applyAlignment="1">
      <alignment horizontal="center" vertical="center" wrapText="1"/>
    </xf>
    <xf numFmtId="0" fontId="1" fillId="3" borderId="61" xfId="0" applyFont="1" applyFill="1" applyBorder="1" applyAlignment="1">
      <alignment horizontal="center" vertical="center" wrapText="1"/>
    </xf>
    <xf numFmtId="0" fontId="1" fillId="6" borderId="60" xfId="0" applyFont="1" applyFill="1" applyBorder="1" applyAlignment="1">
      <alignment horizontal="center" vertical="center" wrapText="1"/>
    </xf>
    <xf numFmtId="0" fontId="2" fillId="0" borderId="62" xfId="0" applyFont="1" applyBorder="1" applyAlignment="1">
      <alignment horizontal="center" vertical="center" wrapText="1"/>
    </xf>
    <xf numFmtId="0" fontId="2" fillId="0" borderId="63" xfId="0" applyFont="1" applyBorder="1" applyAlignment="1">
      <alignment horizontal="center" vertical="center" wrapText="1"/>
    </xf>
    <xf numFmtId="0" fontId="2" fillId="0" borderId="64" xfId="0" applyFont="1" applyBorder="1" applyAlignment="1">
      <alignment horizontal="center" vertical="center" wrapText="1"/>
    </xf>
    <xf numFmtId="0" fontId="1" fillId="3" borderId="65" xfId="0" applyFont="1" applyFill="1" applyBorder="1" applyAlignment="1">
      <alignment horizontal="center" vertical="center" wrapText="1"/>
    </xf>
    <xf numFmtId="0" fontId="5" fillId="0" borderId="62" xfId="0" applyFont="1" applyBorder="1" applyAlignment="1">
      <alignment horizontal="center" vertical="center" wrapText="1"/>
    </xf>
    <xf numFmtId="0" fontId="1" fillId="3" borderId="66" xfId="0" applyFont="1" applyFill="1" applyBorder="1" applyAlignment="1">
      <alignment horizontal="center" vertical="center" wrapText="1"/>
    </xf>
    <xf numFmtId="0" fontId="21" fillId="0" borderId="0" xfId="2" applyFont="1" applyAlignment="1">
      <alignment wrapText="1"/>
    </xf>
    <xf numFmtId="0" fontId="21" fillId="0" borderId="23" xfId="2" applyFont="1" applyFill="1" applyBorder="1" applyAlignment="1">
      <alignment vertical="top" wrapText="1"/>
    </xf>
    <xf numFmtId="0" fontId="1" fillId="3" borderId="0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vertical="top" wrapText="1"/>
    </xf>
    <xf numFmtId="0" fontId="1" fillId="3" borderId="4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0" fontId="21" fillId="0" borderId="67" xfId="2" applyFont="1" applyFill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6" borderId="10" xfId="0" applyFont="1" applyFill="1" applyBorder="1" applyAlignment="1">
      <alignment horizontal="left" vertical="center"/>
    </xf>
    <xf numFmtId="164" fontId="2" fillId="0" borderId="10" xfId="0" applyNumberFormat="1" applyFont="1" applyBorder="1" applyAlignment="1">
      <alignment horizontal="left" vertical="center"/>
    </xf>
    <xf numFmtId="4" fontId="2" fillId="6" borderId="10" xfId="0" applyNumberFormat="1" applyFont="1" applyFill="1" applyBorder="1" applyAlignment="1">
      <alignment horizontal="left" vertical="center"/>
    </xf>
    <xf numFmtId="4" fontId="2" fillId="6" borderId="0" xfId="0" applyNumberFormat="1" applyFont="1" applyFill="1" applyBorder="1" applyAlignment="1">
      <alignment horizontal="left" vertical="center"/>
    </xf>
    <xf numFmtId="0" fontId="2" fillId="11" borderId="7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5" fillId="11" borderId="7" xfId="0" applyFont="1" applyFill="1" applyBorder="1" applyAlignment="1">
      <alignment horizontal="left" vertical="center"/>
    </xf>
    <xf numFmtId="0" fontId="2" fillId="11" borderId="7" xfId="0" applyFont="1" applyFill="1" applyBorder="1" applyAlignment="1">
      <alignment horizontal="left" vertical="center"/>
    </xf>
    <xf numFmtId="164" fontId="2" fillId="11" borderId="7" xfId="0" applyNumberFormat="1" applyFont="1" applyFill="1" applyBorder="1" applyAlignment="1">
      <alignment horizontal="left" vertical="center"/>
    </xf>
    <xf numFmtId="4" fontId="2" fillId="11" borderId="7" xfId="0" applyNumberFormat="1" applyFont="1" applyFill="1" applyBorder="1" applyAlignment="1">
      <alignment horizontal="left" vertical="center"/>
    </xf>
    <xf numFmtId="4" fontId="2" fillId="11" borderId="8" xfId="0" applyNumberFormat="1" applyFont="1" applyFill="1" applyBorder="1" applyAlignment="1">
      <alignment horizontal="left" vertical="center"/>
    </xf>
    <xf numFmtId="4" fontId="2" fillId="0" borderId="7" xfId="0" applyNumberFormat="1" applyFont="1" applyFill="1" applyBorder="1" applyAlignment="1">
      <alignment horizontal="left" vertical="center"/>
    </xf>
    <xf numFmtId="0" fontId="0" fillId="0" borderId="0" xfId="0" applyFill="1"/>
    <xf numFmtId="0" fontId="5" fillId="0" borderId="7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4" fontId="7" fillId="0" borderId="7" xfId="0" applyNumberFormat="1" applyFont="1" applyFill="1" applyBorder="1" applyAlignment="1">
      <alignment horizontal="left" vertical="center"/>
    </xf>
    <xf numFmtId="0" fontId="1" fillId="10" borderId="7" xfId="0" applyFont="1" applyFill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/>
    </xf>
    <xf numFmtId="4" fontId="15" fillId="5" borderId="69" xfId="0" applyNumberFormat="1" applyFont="1" applyFill="1" applyBorder="1" applyAlignment="1">
      <alignment horizontal="center" vertical="center"/>
    </xf>
    <xf numFmtId="0" fontId="4" fillId="8" borderId="70" xfId="0" applyFont="1" applyFill="1" applyBorder="1" applyAlignment="1">
      <alignment horizontal="center" vertical="center"/>
    </xf>
    <xf numFmtId="4" fontId="15" fillId="5" borderId="68" xfId="0" applyNumberFormat="1" applyFont="1" applyFill="1" applyBorder="1" applyAlignment="1">
      <alignment horizontal="center" vertical="center"/>
    </xf>
    <xf numFmtId="0" fontId="4" fillId="0" borderId="71" xfId="0" applyFont="1" applyFill="1" applyBorder="1" applyAlignment="1">
      <alignment horizontal="center" vertical="center"/>
    </xf>
    <xf numFmtId="0" fontId="4" fillId="0" borderId="72" xfId="0" applyFont="1" applyFill="1" applyBorder="1" applyAlignment="1">
      <alignment horizontal="center" vertical="center"/>
    </xf>
    <xf numFmtId="4" fontId="15" fillId="5" borderId="73" xfId="0" applyNumberFormat="1" applyFont="1" applyFill="1" applyBorder="1" applyAlignment="1">
      <alignment horizontal="center" vertical="center"/>
    </xf>
    <xf numFmtId="4" fontId="10" fillId="8" borderId="55" xfId="0" applyNumberFormat="1" applyFont="1" applyFill="1" applyBorder="1" applyAlignment="1">
      <alignment horizontal="center" vertical="center"/>
    </xf>
    <xf numFmtId="4" fontId="10" fillId="8" borderId="0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0" fontId="4" fillId="8" borderId="55" xfId="0" applyFont="1" applyFill="1" applyBorder="1" applyAlignment="1">
      <alignment horizontal="center" vertical="center"/>
    </xf>
    <xf numFmtId="0" fontId="4" fillId="8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6" borderId="74" xfId="0" applyFont="1" applyFill="1" applyBorder="1" applyAlignment="1">
      <alignment horizontal="center" vertical="center"/>
    </xf>
    <xf numFmtId="0" fontId="4" fillId="6" borderId="10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68" xfId="0" applyFont="1" applyFill="1" applyBorder="1" applyAlignment="1">
      <alignment horizontal="center" vertical="center"/>
    </xf>
    <xf numFmtId="0" fontId="4" fillId="0" borderId="56" xfId="0" applyFont="1" applyBorder="1" applyAlignment="1">
      <alignment horizontal="center" vertical="center"/>
    </xf>
    <xf numFmtId="0" fontId="4" fillId="0" borderId="75" xfId="0" applyFont="1" applyFill="1" applyBorder="1" applyAlignment="1">
      <alignment horizontal="center" vertical="center"/>
    </xf>
    <xf numFmtId="0" fontId="4" fillId="8" borderId="68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4" fillId="0" borderId="74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left" vertical="center"/>
    </xf>
    <xf numFmtId="164" fontId="5" fillId="0" borderId="7" xfId="0" applyNumberFormat="1" applyFont="1" applyBorder="1" applyAlignment="1">
      <alignment horizontal="left" vertical="center"/>
    </xf>
    <xf numFmtId="164" fontId="5" fillId="7" borderId="7" xfId="0" applyNumberFormat="1" applyFont="1" applyFill="1" applyBorder="1" applyAlignment="1">
      <alignment horizontal="left" vertical="center"/>
    </xf>
    <xf numFmtId="4" fontId="5" fillId="0" borderId="7" xfId="0" applyNumberFormat="1" applyFont="1" applyBorder="1" applyAlignment="1">
      <alignment horizontal="left" vertical="center"/>
    </xf>
    <xf numFmtId="164" fontId="5" fillId="0" borderId="7" xfId="0" applyNumberFormat="1" applyFont="1" applyFill="1" applyBorder="1" applyAlignment="1">
      <alignment horizontal="left" vertical="center"/>
    </xf>
    <xf numFmtId="4" fontId="5" fillId="0" borderId="7" xfId="0" applyNumberFormat="1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164" fontId="2" fillId="7" borderId="10" xfId="0" applyNumberFormat="1" applyFont="1" applyFill="1" applyBorder="1" applyAlignment="1">
      <alignment horizontal="left" vertical="center"/>
    </xf>
    <xf numFmtId="0" fontId="5" fillId="6" borderId="76" xfId="0" applyFont="1" applyFill="1" applyBorder="1" applyAlignment="1">
      <alignment horizontal="left" vertical="center" wrapText="1"/>
    </xf>
    <xf numFmtId="0" fontId="5" fillId="0" borderId="76" xfId="0" applyFont="1" applyBorder="1" applyAlignment="1">
      <alignment horizontal="left" vertical="center"/>
    </xf>
    <xf numFmtId="0" fontId="5" fillId="6" borderId="76" xfId="0" applyFont="1" applyFill="1" applyBorder="1" applyAlignment="1">
      <alignment horizontal="left" vertical="center"/>
    </xf>
    <xf numFmtId="164" fontId="5" fillId="0" borderId="76" xfId="0" applyNumberFormat="1" applyFont="1" applyBorder="1" applyAlignment="1">
      <alignment horizontal="left" vertical="center"/>
    </xf>
    <xf numFmtId="164" fontId="5" fillId="7" borderId="76" xfId="0" applyNumberFormat="1" applyFont="1" applyFill="1" applyBorder="1" applyAlignment="1">
      <alignment horizontal="left" vertical="center"/>
    </xf>
    <xf numFmtId="4" fontId="5" fillId="6" borderId="76" xfId="0" applyNumberFormat="1" applyFont="1" applyFill="1" applyBorder="1" applyAlignment="1">
      <alignment horizontal="left" vertical="center"/>
    </xf>
    <xf numFmtId="4" fontId="5" fillId="6" borderId="77" xfId="0" applyNumberFormat="1" applyFont="1" applyFill="1" applyBorder="1" applyAlignment="1">
      <alignment horizontal="left" vertical="center"/>
    </xf>
    <xf numFmtId="0" fontId="5" fillId="12" borderId="7" xfId="0" applyFont="1" applyFill="1" applyBorder="1" applyAlignment="1">
      <alignment horizontal="left" vertical="center" wrapText="1"/>
    </xf>
    <xf numFmtId="0" fontId="2" fillId="12" borderId="7" xfId="0" applyFont="1" applyFill="1" applyBorder="1" applyAlignment="1">
      <alignment horizontal="left" vertical="center"/>
    </xf>
    <xf numFmtId="0" fontId="5" fillId="12" borderId="76" xfId="0" applyFont="1" applyFill="1" applyBorder="1" applyAlignment="1">
      <alignment horizontal="left" vertical="center"/>
    </xf>
    <xf numFmtId="164" fontId="2" fillId="12" borderId="7" xfId="0" applyNumberFormat="1" applyFont="1" applyFill="1" applyBorder="1" applyAlignment="1">
      <alignment horizontal="left" vertical="center"/>
    </xf>
    <xf numFmtId="164" fontId="5" fillId="12" borderId="76" xfId="0" applyNumberFormat="1" applyFont="1" applyFill="1" applyBorder="1" applyAlignment="1">
      <alignment horizontal="left" vertical="center"/>
    </xf>
    <xf numFmtId="0" fontId="5" fillId="0" borderId="4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16" fontId="6" fillId="3" borderId="5" xfId="0" applyNumberFormat="1" applyFont="1" applyFill="1" applyBorder="1" applyAlignment="1">
      <alignment horizontal="center" vertical="center" wrapText="1"/>
    </xf>
    <xf numFmtId="16" fontId="6" fillId="3" borderId="11" xfId="0" applyNumberFormat="1" applyFont="1" applyFill="1" applyBorder="1" applyAlignment="1">
      <alignment horizontal="center" vertical="center" wrapText="1"/>
    </xf>
    <xf numFmtId="16" fontId="6" fillId="3" borderId="3" xfId="0" applyNumberFormat="1" applyFont="1" applyFill="1" applyBorder="1" applyAlignment="1">
      <alignment horizontal="center" vertical="center" wrapText="1"/>
    </xf>
    <xf numFmtId="16" fontId="6" fillId="3" borderId="12" xfId="0" applyNumberFormat="1" applyFont="1" applyFill="1" applyBorder="1" applyAlignment="1">
      <alignment horizontal="center" vertical="center" wrapText="1"/>
    </xf>
    <xf numFmtId="16" fontId="6" fillId="3" borderId="0" xfId="0" applyNumberFormat="1" applyFont="1" applyFill="1" applyBorder="1" applyAlignment="1">
      <alignment horizontal="center" vertical="center" wrapText="1"/>
    </xf>
    <xf numFmtId="16" fontId="6" fillId="9" borderId="13" xfId="0" applyNumberFormat="1" applyFont="1" applyFill="1" applyBorder="1" applyAlignment="1">
      <alignment horizontal="center" vertical="center" wrapText="1"/>
    </xf>
    <xf numFmtId="16" fontId="6" fillId="9" borderId="14" xfId="0" applyNumberFormat="1" applyFont="1" applyFill="1" applyBorder="1" applyAlignment="1">
      <alignment horizontal="center" vertical="center" wrapText="1"/>
    </xf>
    <xf numFmtId="16" fontId="6" fillId="9" borderId="15" xfId="0" applyNumberFormat="1" applyFont="1" applyFill="1" applyBorder="1" applyAlignment="1">
      <alignment horizontal="center" vertical="center" wrapText="1"/>
    </xf>
    <xf numFmtId="16" fontId="6" fillId="9" borderId="13" xfId="0" applyNumberFormat="1" applyFont="1" applyFill="1" applyBorder="1" applyAlignment="1">
      <alignment horizontal="center" vertical="center"/>
    </xf>
    <xf numFmtId="16" fontId="6" fillId="9" borderId="14" xfId="0" applyNumberFormat="1" applyFont="1" applyFill="1" applyBorder="1" applyAlignment="1">
      <alignment horizontal="center" vertical="center"/>
    </xf>
    <xf numFmtId="16" fontId="6" fillId="9" borderId="15" xfId="0" applyNumberFormat="1" applyFont="1" applyFill="1" applyBorder="1" applyAlignment="1">
      <alignment horizontal="center" vertical="center"/>
    </xf>
    <xf numFmtId="0" fontId="12" fillId="9" borderId="13" xfId="0" applyFont="1" applyFill="1" applyBorder="1" applyAlignment="1">
      <alignment horizontal="center" vertical="top" wrapText="1"/>
    </xf>
    <xf numFmtId="0" fontId="12" fillId="9" borderId="14" xfId="0" applyFont="1" applyFill="1" applyBorder="1" applyAlignment="1">
      <alignment horizontal="center" vertical="top" wrapText="1"/>
    </xf>
    <xf numFmtId="0" fontId="12" fillId="9" borderId="15" xfId="0" applyFont="1" applyFill="1" applyBorder="1" applyAlignment="1">
      <alignment horizontal="center" vertical="top" wrapText="1"/>
    </xf>
    <xf numFmtId="16" fontId="6" fillId="3" borderId="4" xfId="0" applyNumberFormat="1" applyFont="1" applyFill="1" applyBorder="1" applyAlignment="1">
      <alignment horizontal="center" vertical="center" wrapText="1"/>
    </xf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FFCC"/>
      <color rgb="FFCAE8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Hárok1!$J$50:$J$70</c:f>
              <c:strCache>
                <c:ptCount val="21"/>
                <c:pt idx="0">
                  <c:v>14,870,987.91</c:v>
                </c:pt>
                <c:pt idx="1">
                  <c:v>9,410,055.14</c:v>
                </c:pt>
                <c:pt idx="2">
                  <c:v>6,356,186.48</c:v>
                </c:pt>
                <c:pt idx="3">
                  <c:v>5,457,322.47</c:v>
                </c:pt>
                <c:pt idx="4">
                  <c:v>5,622,823.13</c:v>
                </c:pt>
                <c:pt idx="5">
                  <c:v>6,575,614.02</c:v>
                </c:pt>
                <c:pt idx="6">
                  <c:v>3,264,605.09</c:v>
                </c:pt>
                <c:pt idx="7">
                  <c:v>13,539,575.77</c:v>
                </c:pt>
                <c:pt idx="8">
                  <c:v>8,279,218.28</c:v>
                </c:pt>
                <c:pt idx="9">
                  <c:v>4,443,792.86</c:v>
                </c:pt>
                <c:pt idx="10">
                  <c:v>10,346,541.19</c:v>
                </c:pt>
                <c:pt idx="11">
                  <c:v>10,588,368.76</c:v>
                </c:pt>
                <c:pt idx="12">
                  <c:v>3,915,236.00</c:v>
                </c:pt>
                <c:pt idx="13">
                  <c:v>14,230,377.00</c:v>
                </c:pt>
                <c:pt idx="14">
                  <c:v>22,211,435.00</c:v>
                </c:pt>
                <c:pt idx="15">
                  <c:v>15,058,600.00</c:v>
                </c:pt>
                <c:pt idx="16">
                  <c:v>11,293,950.00</c:v>
                </c:pt>
                <c:pt idx="17">
                  <c:v>22,587,900.00</c:v>
                </c:pt>
                <c:pt idx="18">
                  <c:v>15,058,600.00</c:v>
                </c:pt>
                <c:pt idx="19">
                  <c:v>7,529,300.00</c:v>
                </c:pt>
                <c:pt idx="20">
                  <c:v>9,035,160.00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Hárok1!$A$71:$I$73</c:f>
              <c:multiLvlStrCache>
                <c:ptCount val="3"/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január 20</c:v>
                  </c:pt>
                  <c:pt idx="2">
                    <c:v>január 20</c:v>
                  </c:pt>
                </c:lvl>
                <c:lvl>
                  <c:pt idx="0">
                    <c:v>nie</c:v>
                  </c:pt>
                  <c:pt idx="2">
                    <c:v>nie</c:v>
                  </c:pt>
                </c:lvl>
                <c:lvl>
                  <c:pt idx="0">
                    <c:v>Schválenie ŠU</c:v>
                  </c:pt>
                  <c:pt idx="2">
                    <c:v>Schválenie ŠU</c:v>
                  </c:pt>
                </c:lvl>
                <c:lvl>
                  <c:pt idx="0">
                    <c:v>Príprava ŠU na RV jún/2019</c:v>
                  </c:pt>
                  <c:pt idx="2">
                    <c:v>Príprava ŠU na RV jún/2019</c:v>
                  </c:pt>
                </c:lvl>
                <c:lvl>
                  <c:pt idx="0">
                    <c:v>NASES</c:v>
                  </c:pt>
                  <c:pt idx="1">
                    <c:v>ÚPPVII</c:v>
                  </c:pt>
                  <c:pt idx="2">
                    <c:v>ÚPPVII</c:v>
                  </c:pt>
                </c:lvl>
                <c:lvl>
                  <c:pt idx="0">
                    <c:v>Otvorené údaje 2.0 - Rozvoj centrálnych komponentov pre kvalitné zabezpečenie otvorených údajov</c:v>
                  </c:pt>
                  <c:pt idx="1">
                    <c:v>MetaIS 3 -zrusene</c:v>
                  </c:pt>
                  <c:pt idx="2">
                    <c:v>Fond malých projektov</c:v>
                  </c:pt>
                </c:lvl>
              </c:multiLvlStrCache>
            </c:multiLvlStrRef>
          </c:cat>
          <c:val>
            <c:numRef>
              <c:f>Hárok1!$J$71:$J$73</c:f>
              <c:numCache>
                <c:formatCode>#,##0.00</c:formatCode>
                <c:ptCount val="3"/>
                <c:pt idx="0">
                  <c:v>2701814.01</c:v>
                </c:pt>
                <c:pt idx="2">
                  <c:v>6211672.5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39-4BE9-AA82-62BD433C6A62}"/>
            </c:ext>
          </c:extLst>
        </c:ser>
        <c:ser>
          <c:idx val="1"/>
          <c:order val="1"/>
          <c:tx>
            <c:strRef>
              <c:f>Hárok1!#REF!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Hárok1!$A$71:$I$73</c:f>
              <c:multiLvlStrCache>
                <c:ptCount val="3"/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január 20</c:v>
                  </c:pt>
                  <c:pt idx="2">
                    <c:v>január 20</c:v>
                  </c:pt>
                </c:lvl>
                <c:lvl>
                  <c:pt idx="0">
                    <c:v>nie</c:v>
                  </c:pt>
                  <c:pt idx="2">
                    <c:v>nie</c:v>
                  </c:pt>
                </c:lvl>
                <c:lvl>
                  <c:pt idx="0">
                    <c:v>Schválenie ŠU</c:v>
                  </c:pt>
                  <c:pt idx="2">
                    <c:v>Schválenie ŠU</c:v>
                  </c:pt>
                </c:lvl>
                <c:lvl>
                  <c:pt idx="0">
                    <c:v>Príprava ŠU na RV jún/2019</c:v>
                  </c:pt>
                  <c:pt idx="2">
                    <c:v>Príprava ŠU na RV jún/2019</c:v>
                  </c:pt>
                </c:lvl>
                <c:lvl>
                  <c:pt idx="0">
                    <c:v>NASES</c:v>
                  </c:pt>
                  <c:pt idx="1">
                    <c:v>ÚPPVII</c:v>
                  </c:pt>
                  <c:pt idx="2">
                    <c:v>ÚPPVII</c:v>
                  </c:pt>
                </c:lvl>
                <c:lvl>
                  <c:pt idx="0">
                    <c:v>Otvorené údaje 2.0 - Rozvoj centrálnych komponentov pre kvalitné zabezpečenie otvorených údajov</c:v>
                  </c:pt>
                  <c:pt idx="1">
                    <c:v>MetaIS 3 -zrusene</c:v>
                  </c:pt>
                  <c:pt idx="2">
                    <c:v>Fond malých projektov</c:v>
                  </c:pt>
                </c:lvl>
              </c:multiLvlStrCache>
            </c:multiLvlStrRef>
          </c:cat>
          <c:val>
            <c:numRef>
              <c:f>Hárok1!#REF!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1-5B39-4BE9-AA82-62BD433C6A62}"/>
            </c:ext>
          </c:extLst>
        </c:ser>
        <c:ser>
          <c:idx val="2"/>
          <c:order val="2"/>
          <c:tx>
            <c:strRef>
              <c:f>Hárok1!$N$50:$N$70</c:f>
              <c:strCache>
                <c:ptCount val="21"/>
                <c:pt idx="0">
                  <c:v>-</c:v>
                </c:pt>
                <c:pt idx="1">
                  <c:v>-</c:v>
                </c:pt>
                <c:pt idx="2">
                  <c:v>-</c:v>
                </c:pt>
                <c:pt idx="3">
                  <c:v>-</c:v>
                </c:pt>
                <c:pt idx="4">
                  <c:v>-</c:v>
                </c:pt>
                <c:pt idx="5">
                  <c:v>-</c:v>
                </c:pt>
                <c:pt idx="6">
                  <c:v>-</c:v>
                </c:pt>
                <c:pt idx="7">
                  <c:v>-</c:v>
                </c:pt>
                <c:pt idx="8">
                  <c:v>-</c:v>
                </c:pt>
                <c:pt idx="9">
                  <c:v>-</c:v>
                </c:pt>
                <c:pt idx="10">
                  <c:v>-</c:v>
                </c:pt>
                <c:pt idx="11">
                  <c:v>-</c:v>
                </c:pt>
                <c:pt idx="12">
                  <c:v>-</c:v>
                </c:pt>
                <c:pt idx="13">
                  <c:v>-</c:v>
                </c:pt>
                <c:pt idx="14">
                  <c:v>-</c:v>
                </c:pt>
                <c:pt idx="15">
                  <c:v>-</c:v>
                </c:pt>
                <c:pt idx="16">
                  <c:v>-</c:v>
                </c:pt>
                <c:pt idx="17">
                  <c:v>-</c:v>
                </c:pt>
                <c:pt idx="18">
                  <c:v>-</c:v>
                </c:pt>
                <c:pt idx="19">
                  <c:v>-</c:v>
                </c:pt>
                <c:pt idx="20">
                  <c:v>-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Hárok1!$A$71:$I$73</c:f>
              <c:multiLvlStrCache>
                <c:ptCount val="3"/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január 20</c:v>
                  </c:pt>
                  <c:pt idx="2">
                    <c:v>január 20</c:v>
                  </c:pt>
                </c:lvl>
                <c:lvl>
                  <c:pt idx="0">
                    <c:v>nie</c:v>
                  </c:pt>
                  <c:pt idx="2">
                    <c:v>nie</c:v>
                  </c:pt>
                </c:lvl>
                <c:lvl>
                  <c:pt idx="0">
                    <c:v>Schválenie ŠU</c:v>
                  </c:pt>
                  <c:pt idx="2">
                    <c:v>Schválenie ŠU</c:v>
                  </c:pt>
                </c:lvl>
                <c:lvl>
                  <c:pt idx="0">
                    <c:v>Príprava ŠU na RV jún/2019</c:v>
                  </c:pt>
                  <c:pt idx="2">
                    <c:v>Príprava ŠU na RV jún/2019</c:v>
                  </c:pt>
                </c:lvl>
                <c:lvl>
                  <c:pt idx="0">
                    <c:v>NASES</c:v>
                  </c:pt>
                  <c:pt idx="1">
                    <c:v>ÚPPVII</c:v>
                  </c:pt>
                  <c:pt idx="2">
                    <c:v>ÚPPVII</c:v>
                  </c:pt>
                </c:lvl>
                <c:lvl>
                  <c:pt idx="0">
                    <c:v>Otvorené údaje 2.0 - Rozvoj centrálnych komponentov pre kvalitné zabezpečenie otvorených údajov</c:v>
                  </c:pt>
                  <c:pt idx="1">
                    <c:v>MetaIS 3 -zrusene</c:v>
                  </c:pt>
                  <c:pt idx="2">
                    <c:v>Fond malých projektov</c:v>
                  </c:pt>
                </c:lvl>
              </c:multiLvlStrCache>
            </c:multiLvlStrRef>
          </c:cat>
          <c:val>
            <c:numRef>
              <c:f>Hárok1!$N$71:$N$73</c:f>
              <c:numCache>
                <c:formatCode>General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B39-4BE9-AA82-62BD433C6A62}"/>
            </c:ext>
          </c:extLst>
        </c:ser>
        <c:ser>
          <c:idx val="3"/>
          <c:order val="3"/>
          <c:tx>
            <c:strRef>
              <c:f>Hárok1!$O$50:$O$70</c:f>
              <c:strCache>
                <c:ptCount val="21"/>
                <c:pt idx="0">
                  <c:v>-</c:v>
                </c:pt>
                <c:pt idx="1">
                  <c:v>-</c:v>
                </c:pt>
                <c:pt idx="2">
                  <c:v>-</c:v>
                </c:pt>
                <c:pt idx="3">
                  <c:v>-</c:v>
                </c:pt>
                <c:pt idx="4">
                  <c:v>-</c:v>
                </c:pt>
                <c:pt idx="5">
                  <c:v>-</c:v>
                </c:pt>
                <c:pt idx="6">
                  <c:v>-</c:v>
                </c:pt>
                <c:pt idx="7">
                  <c:v>-</c:v>
                </c:pt>
                <c:pt idx="8">
                  <c:v>-</c:v>
                </c:pt>
                <c:pt idx="9">
                  <c:v>-</c:v>
                </c:pt>
                <c:pt idx="10">
                  <c:v>-</c:v>
                </c:pt>
                <c:pt idx="11">
                  <c:v>-</c:v>
                </c:pt>
                <c:pt idx="12">
                  <c:v>-</c:v>
                </c:pt>
                <c:pt idx="13">
                  <c:v>-</c:v>
                </c:pt>
                <c:pt idx="14">
                  <c:v>-</c:v>
                </c:pt>
                <c:pt idx="15">
                  <c:v>-</c:v>
                </c:pt>
                <c:pt idx="16">
                  <c:v>-</c:v>
                </c:pt>
                <c:pt idx="17">
                  <c:v>-</c:v>
                </c:pt>
                <c:pt idx="18">
                  <c:v>-</c:v>
                </c:pt>
                <c:pt idx="19">
                  <c:v>-</c:v>
                </c:pt>
                <c:pt idx="20">
                  <c:v>-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Hárok1!$A$71:$I$73</c:f>
              <c:multiLvlStrCache>
                <c:ptCount val="3"/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január 20</c:v>
                  </c:pt>
                  <c:pt idx="2">
                    <c:v>január 20</c:v>
                  </c:pt>
                </c:lvl>
                <c:lvl>
                  <c:pt idx="0">
                    <c:v>nie</c:v>
                  </c:pt>
                  <c:pt idx="2">
                    <c:v>nie</c:v>
                  </c:pt>
                </c:lvl>
                <c:lvl>
                  <c:pt idx="0">
                    <c:v>Schválenie ŠU</c:v>
                  </c:pt>
                  <c:pt idx="2">
                    <c:v>Schválenie ŠU</c:v>
                  </c:pt>
                </c:lvl>
                <c:lvl>
                  <c:pt idx="0">
                    <c:v>Príprava ŠU na RV jún/2019</c:v>
                  </c:pt>
                  <c:pt idx="2">
                    <c:v>Príprava ŠU na RV jún/2019</c:v>
                  </c:pt>
                </c:lvl>
                <c:lvl>
                  <c:pt idx="0">
                    <c:v>NASES</c:v>
                  </c:pt>
                  <c:pt idx="1">
                    <c:v>ÚPPVII</c:v>
                  </c:pt>
                  <c:pt idx="2">
                    <c:v>ÚPPVII</c:v>
                  </c:pt>
                </c:lvl>
                <c:lvl>
                  <c:pt idx="0">
                    <c:v>Otvorené údaje 2.0 - Rozvoj centrálnych komponentov pre kvalitné zabezpečenie otvorených údajov</c:v>
                  </c:pt>
                  <c:pt idx="1">
                    <c:v>MetaIS 3 -zrusene</c:v>
                  </c:pt>
                  <c:pt idx="2">
                    <c:v>Fond malých projektov</c:v>
                  </c:pt>
                </c:lvl>
              </c:multiLvlStrCache>
            </c:multiLvlStrRef>
          </c:cat>
          <c:val>
            <c:numRef>
              <c:f>Hárok1!$O$71:$O$73</c:f>
              <c:numCache>
                <c:formatCode>General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B39-4BE9-AA82-62BD433C6A62}"/>
            </c:ext>
          </c:extLst>
        </c:ser>
        <c:ser>
          <c:idx val="4"/>
          <c:order val="4"/>
          <c:tx>
            <c:strRef>
              <c:f>Hárok1!#REF!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Hárok1!$A$71:$I$73</c:f>
              <c:multiLvlStrCache>
                <c:ptCount val="3"/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január 20</c:v>
                  </c:pt>
                  <c:pt idx="2">
                    <c:v>január 20</c:v>
                  </c:pt>
                </c:lvl>
                <c:lvl>
                  <c:pt idx="0">
                    <c:v>nie</c:v>
                  </c:pt>
                  <c:pt idx="2">
                    <c:v>nie</c:v>
                  </c:pt>
                </c:lvl>
                <c:lvl>
                  <c:pt idx="0">
                    <c:v>Schválenie ŠU</c:v>
                  </c:pt>
                  <c:pt idx="2">
                    <c:v>Schválenie ŠU</c:v>
                  </c:pt>
                </c:lvl>
                <c:lvl>
                  <c:pt idx="0">
                    <c:v>Príprava ŠU na RV jún/2019</c:v>
                  </c:pt>
                  <c:pt idx="2">
                    <c:v>Príprava ŠU na RV jún/2019</c:v>
                  </c:pt>
                </c:lvl>
                <c:lvl>
                  <c:pt idx="0">
                    <c:v>NASES</c:v>
                  </c:pt>
                  <c:pt idx="1">
                    <c:v>ÚPPVII</c:v>
                  </c:pt>
                  <c:pt idx="2">
                    <c:v>ÚPPVII</c:v>
                  </c:pt>
                </c:lvl>
                <c:lvl>
                  <c:pt idx="0">
                    <c:v>Otvorené údaje 2.0 - Rozvoj centrálnych komponentov pre kvalitné zabezpečenie otvorených údajov</c:v>
                  </c:pt>
                  <c:pt idx="1">
                    <c:v>MetaIS 3 -zrusene</c:v>
                  </c:pt>
                  <c:pt idx="2">
                    <c:v>Fond malých projektov</c:v>
                  </c:pt>
                </c:lvl>
              </c:multiLvlStrCache>
            </c:multiLvlStrRef>
          </c:cat>
          <c:val>
            <c:numRef>
              <c:f>Hárok1!#REF!</c:f>
              <c:numCache>
                <c:formatCode>General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B39-4BE9-AA82-62BD433C6A62}"/>
            </c:ext>
          </c:extLst>
        </c:ser>
        <c:ser>
          <c:idx val="5"/>
          <c:order val="5"/>
          <c:tx>
            <c:strRef>
              <c:f>Hárok1!#REF!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Hárok1!$A$71:$I$73</c:f>
              <c:multiLvlStrCache>
                <c:ptCount val="3"/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január 20</c:v>
                  </c:pt>
                  <c:pt idx="2">
                    <c:v>január 20</c:v>
                  </c:pt>
                </c:lvl>
                <c:lvl>
                  <c:pt idx="0">
                    <c:v>nie</c:v>
                  </c:pt>
                  <c:pt idx="2">
                    <c:v>nie</c:v>
                  </c:pt>
                </c:lvl>
                <c:lvl>
                  <c:pt idx="0">
                    <c:v>Schválenie ŠU</c:v>
                  </c:pt>
                  <c:pt idx="2">
                    <c:v>Schválenie ŠU</c:v>
                  </c:pt>
                </c:lvl>
                <c:lvl>
                  <c:pt idx="0">
                    <c:v>Príprava ŠU na RV jún/2019</c:v>
                  </c:pt>
                  <c:pt idx="2">
                    <c:v>Príprava ŠU na RV jún/2019</c:v>
                  </c:pt>
                </c:lvl>
                <c:lvl>
                  <c:pt idx="0">
                    <c:v>NASES</c:v>
                  </c:pt>
                  <c:pt idx="1">
                    <c:v>ÚPPVII</c:v>
                  </c:pt>
                  <c:pt idx="2">
                    <c:v>ÚPPVII</c:v>
                  </c:pt>
                </c:lvl>
                <c:lvl>
                  <c:pt idx="0">
                    <c:v>Otvorené údaje 2.0 - Rozvoj centrálnych komponentov pre kvalitné zabezpečenie otvorených údajov</c:v>
                  </c:pt>
                  <c:pt idx="1">
                    <c:v>MetaIS 3 -zrusene</c:v>
                  </c:pt>
                  <c:pt idx="2">
                    <c:v>Fond malých projektov</c:v>
                  </c:pt>
                </c:lvl>
              </c:multiLvlStrCache>
            </c:multiLvlStrRef>
          </c:cat>
          <c:val>
            <c:numRef>
              <c:f>Hárok1!#REF!</c:f>
              <c:numCache>
                <c:formatCode>General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B39-4BE9-AA82-62BD433C6A62}"/>
            </c:ext>
          </c:extLst>
        </c:ser>
        <c:ser>
          <c:idx val="6"/>
          <c:order val="6"/>
          <c:tx>
            <c:strRef>
              <c:f>Hárok1!$R$50:$R$70</c:f>
              <c:strCache>
                <c:ptCount val="21"/>
                <c:pt idx="0">
                  <c:v>-</c:v>
                </c:pt>
                <c:pt idx="1">
                  <c:v>-</c:v>
                </c:pt>
                <c:pt idx="2">
                  <c:v>-</c:v>
                </c:pt>
                <c:pt idx="3">
                  <c:v>-</c:v>
                </c:pt>
                <c:pt idx="4">
                  <c:v>-</c:v>
                </c:pt>
                <c:pt idx="5">
                  <c:v>-</c:v>
                </c:pt>
                <c:pt idx="6">
                  <c:v>-</c:v>
                </c:pt>
                <c:pt idx="7">
                  <c:v>-</c:v>
                </c:pt>
                <c:pt idx="8">
                  <c:v>-</c:v>
                </c:pt>
                <c:pt idx="9">
                  <c:v>-</c:v>
                </c:pt>
                <c:pt idx="10">
                  <c:v>-</c:v>
                </c:pt>
                <c:pt idx="11">
                  <c:v>-</c:v>
                </c:pt>
                <c:pt idx="12">
                  <c:v>-</c:v>
                </c:pt>
                <c:pt idx="13">
                  <c:v>-</c:v>
                </c:pt>
                <c:pt idx="14">
                  <c:v>-</c:v>
                </c:pt>
                <c:pt idx="15">
                  <c:v>-</c:v>
                </c:pt>
                <c:pt idx="16">
                  <c:v>-</c:v>
                </c:pt>
                <c:pt idx="17">
                  <c:v>-</c:v>
                </c:pt>
                <c:pt idx="18">
                  <c:v>-</c:v>
                </c:pt>
                <c:pt idx="19">
                  <c:v>-</c:v>
                </c:pt>
                <c:pt idx="20">
                  <c:v>-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Hárok1!$A$71:$I$73</c:f>
              <c:multiLvlStrCache>
                <c:ptCount val="3"/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január 20</c:v>
                  </c:pt>
                  <c:pt idx="2">
                    <c:v>január 20</c:v>
                  </c:pt>
                </c:lvl>
                <c:lvl>
                  <c:pt idx="0">
                    <c:v>nie</c:v>
                  </c:pt>
                  <c:pt idx="2">
                    <c:v>nie</c:v>
                  </c:pt>
                </c:lvl>
                <c:lvl>
                  <c:pt idx="0">
                    <c:v>Schválenie ŠU</c:v>
                  </c:pt>
                  <c:pt idx="2">
                    <c:v>Schválenie ŠU</c:v>
                  </c:pt>
                </c:lvl>
                <c:lvl>
                  <c:pt idx="0">
                    <c:v>Príprava ŠU na RV jún/2019</c:v>
                  </c:pt>
                  <c:pt idx="2">
                    <c:v>Príprava ŠU na RV jún/2019</c:v>
                  </c:pt>
                </c:lvl>
                <c:lvl>
                  <c:pt idx="0">
                    <c:v>NASES</c:v>
                  </c:pt>
                  <c:pt idx="1">
                    <c:v>ÚPPVII</c:v>
                  </c:pt>
                  <c:pt idx="2">
                    <c:v>ÚPPVII</c:v>
                  </c:pt>
                </c:lvl>
                <c:lvl>
                  <c:pt idx="0">
                    <c:v>Otvorené údaje 2.0 - Rozvoj centrálnych komponentov pre kvalitné zabezpečenie otvorených údajov</c:v>
                  </c:pt>
                  <c:pt idx="1">
                    <c:v>MetaIS 3 -zrusene</c:v>
                  </c:pt>
                  <c:pt idx="2">
                    <c:v>Fond malých projektov</c:v>
                  </c:pt>
                </c:lvl>
              </c:multiLvlStrCache>
            </c:multiLvlStrRef>
          </c:cat>
          <c:val>
            <c:numRef>
              <c:f>Hárok1!$R$71:$R$73</c:f>
              <c:numCache>
                <c:formatCode>General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B39-4BE9-AA82-62BD433C6A62}"/>
            </c:ext>
          </c:extLst>
        </c:ser>
        <c:ser>
          <c:idx val="7"/>
          <c:order val="7"/>
          <c:tx>
            <c:strRef>
              <c:f>Hárok1!$S$50:$S$70</c:f>
              <c:strCache>
                <c:ptCount val="21"/>
                <c:pt idx="0">
                  <c:v>-</c:v>
                </c:pt>
                <c:pt idx="1">
                  <c:v>-</c:v>
                </c:pt>
                <c:pt idx="2">
                  <c:v>-</c:v>
                </c:pt>
                <c:pt idx="3">
                  <c:v>-</c:v>
                </c:pt>
                <c:pt idx="4">
                  <c:v>-</c:v>
                </c:pt>
                <c:pt idx="5">
                  <c:v>-</c:v>
                </c:pt>
                <c:pt idx="6">
                  <c:v>-</c:v>
                </c:pt>
                <c:pt idx="7">
                  <c:v>-</c:v>
                </c:pt>
                <c:pt idx="8">
                  <c:v>-</c:v>
                </c:pt>
                <c:pt idx="9">
                  <c:v>-</c:v>
                </c:pt>
                <c:pt idx="10">
                  <c:v>-</c:v>
                </c:pt>
                <c:pt idx="11">
                  <c:v>-</c:v>
                </c:pt>
                <c:pt idx="12">
                  <c:v>-</c:v>
                </c:pt>
                <c:pt idx="13">
                  <c:v>-</c:v>
                </c:pt>
                <c:pt idx="14">
                  <c:v>-</c:v>
                </c:pt>
                <c:pt idx="15">
                  <c:v>-</c:v>
                </c:pt>
                <c:pt idx="16">
                  <c:v>-</c:v>
                </c:pt>
                <c:pt idx="17">
                  <c:v>-</c:v>
                </c:pt>
                <c:pt idx="18">
                  <c:v>-</c:v>
                </c:pt>
                <c:pt idx="19">
                  <c:v>-</c:v>
                </c:pt>
                <c:pt idx="20">
                  <c:v>-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Hárok1!$A$71:$I$73</c:f>
              <c:multiLvlStrCache>
                <c:ptCount val="3"/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január 20</c:v>
                  </c:pt>
                  <c:pt idx="2">
                    <c:v>január 20</c:v>
                  </c:pt>
                </c:lvl>
                <c:lvl>
                  <c:pt idx="0">
                    <c:v>nie</c:v>
                  </c:pt>
                  <c:pt idx="2">
                    <c:v>nie</c:v>
                  </c:pt>
                </c:lvl>
                <c:lvl>
                  <c:pt idx="0">
                    <c:v>Schválenie ŠU</c:v>
                  </c:pt>
                  <c:pt idx="2">
                    <c:v>Schválenie ŠU</c:v>
                  </c:pt>
                </c:lvl>
                <c:lvl>
                  <c:pt idx="0">
                    <c:v>Príprava ŠU na RV jún/2019</c:v>
                  </c:pt>
                  <c:pt idx="2">
                    <c:v>Príprava ŠU na RV jún/2019</c:v>
                  </c:pt>
                </c:lvl>
                <c:lvl>
                  <c:pt idx="0">
                    <c:v>NASES</c:v>
                  </c:pt>
                  <c:pt idx="1">
                    <c:v>ÚPPVII</c:v>
                  </c:pt>
                  <c:pt idx="2">
                    <c:v>ÚPPVII</c:v>
                  </c:pt>
                </c:lvl>
                <c:lvl>
                  <c:pt idx="0">
                    <c:v>Otvorené údaje 2.0 - Rozvoj centrálnych komponentov pre kvalitné zabezpečenie otvorených údajov</c:v>
                  </c:pt>
                  <c:pt idx="1">
                    <c:v>MetaIS 3 -zrusene</c:v>
                  </c:pt>
                  <c:pt idx="2">
                    <c:v>Fond malých projektov</c:v>
                  </c:pt>
                </c:lvl>
              </c:multiLvlStrCache>
            </c:multiLvlStrRef>
          </c:cat>
          <c:val>
            <c:numRef>
              <c:f>Hárok1!$S$71:$S$73</c:f>
              <c:numCache>
                <c:formatCode>General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B39-4BE9-AA82-62BD433C6A62}"/>
            </c:ext>
          </c:extLst>
        </c:ser>
        <c:ser>
          <c:idx val="8"/>
          <c:order val="8"/>
          <c:tx>
            <c:strRef>
              <c:f>Hárok1!#REF!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Hárok1!$A$71:$I$73</c:f>
              <c:multiLvlStrCache>
                <c:ptCount val="3"/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január 20</c:v>
                  </c:pt>
                  <c:pt idx="2">
                    <c:v>január 20</c:v>
                  </c:pt>
                </c:lvl>
                <c:lvl>
                  <c:pt idx="0">
                    <c:v>nie</c:v>
                  </c:pt>
                  <c:pt idx="2">
                    <c:v>nie</c:v>
                  </c:pt>
                </c:lvl>
                <c:lvl>
                  <c:pt idx="0">
                    <c:v>Schválenie ŠU</c:v>
                  </c:pt>
                  <c:pt idx="2">
                    <c:v>Schválenie ŠU</c:v>
                  </c:pt>
                </c:lvl>
                <c:lvl>
                  <c:pt idx="0">
                    <c:v>Príprava ŠU na RV jún/2019</c:v>
                  </c:pt>
                  <c:pt idx="2">
                    <c:v>Príprava ŠU na RV jún/2019</c:v>
                  </c:pt>
                </c:lvl>
                <c:lvl>
                  <c:pt idx="0">
                    <c:v>NASES</c:v>
                  </c:pt>
                  <c:pt idx="1">
                    <c:v>ÚPPVII</c:v>
                  </c:pt>
                  <c:pt idx="2">
                    <c:v>ÚPPVII</c:v>
                  </c:pt>
                </c:lvl>
                <c:lvl>
                  <c:pt idx="0">
                    <c:v>Otvorené údaje 2.0 - Rozvoj centrálnych komponentov pre kvalitné zabezpečenie otvorených údajov</c:v>
                  </c:pt>
                  <c:pt idx="1">
                    <c:v>MetaIS 3 -zrusene</c:v>
                  </c:pt>
                  <c:pt idx="2">
                    <c:v>Fond malých projektov</c:v>
                  </c:pt>
                </c:lvl>
              </c:multiLvlStrCache>
            </c:multiLvlStrRef>
          </c:cat>
          <c:val>
            <c:numRef>
              <c:f>Hárok1!#REF!</c:f>
              <c:numCache>
                <c:formatCode>General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B39-4BE9-AA82-62BD433C6A62}"/>
            </c:ext>
          </c:extLst>
        </c:ser>
        <c:ser>
          <c:idx val="9"/>
          <c:order val="9"/>
          <c:tx>
            <c:strRef>
              <c:f>Hárok1!$U$50:$U$70</c:f>
              <c:strCache>
                <c:ptCount val="21"/>
                <c:pt idx="0">
                  <c:v>-</c:v>
                </c:pt>
                <c:pt idx="1">
                  <c:v>-</c:v>
                </c:pt>
                <c:pt idx="2">
                  <c:v>-</c:v>
                </c:pt>
                <c:pt idx="3">
                  <c:v>-</c:v>
                </c:pt>
                <c:pt idx="4">
                  <c:v>-</c:v>
                </c:pt>
                <c:pt idx="5">
                  <c:v>-</c:v>
                </c:pt>
                <c:pt idx="6">
                  <c:v>-</c:v>
                </c:pt>
                <c:pt idx="7">
                  <c:v>-</c:v>
                </c:pt>
                <c:pt idx="8">
                  <c:v>-</c:v>
                </c:pt>
                <c:pt idx="9">
                  <c:v>-</c:v>
                </c:pt>
                <c:pt idx="10">
                  <c:v>-</c:v>
                </c:pt>
                <c:pt idx="11">
                  <c:v>-</c:v>
                </c:pt>
                <c:pt idx="12">
                  <c:v>-</c:v>
                </c:pt>
                <c:pt idx="13">
                  <c:v>-</c:v>
                </c:pt>
                <c:pt idx="14">
                  <c:v>-</c:v>
                </c:pt>
                <c:pt idx="15">
                  <c:v>-</c:v>
                </c:pt>
                <c:pt idx="16">
                  <c:v>-</c:v>
                </c:pt>
                <c:pt idx="17">
                  <c:v>-</c:v>
                </c:pt>
                <c:pt idx="18">
                  <c:v>-</c:v>
                </c:pt>
                <c:pt idx="19">
                  <c:v>-</c:v>
                </c:pt>
                <c:pt idx="20">
                  <c:v>-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Hárok1!$A$71:$I$73</c:f>
              <c:multiLvlStrCache>
                <c:ptCount val="3"/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január 20</c:v>
                  </c:pt>
                  <c:pt idx="2">
                    <c:v>január 20</c:v>
                  </c:pt>
                </c:lvl>
                <c:lvl>
                  <c:pt idx="0">
                    <c:v>nie</c:v>
                  </c:pt>
                  <c:pt idx="2">
                    <c:v>nie</c:v>
                  </c:pt>
                </c:lvl>
                <c:lvl>
                  <c:pt idx="0">
                    <c:v>Schválenie ŠU</c:v>
                  </c:pt>
                  <c:pt idx="2">
                    <c:v>Schválenie ŠU</c:v>
                  </c:pt>
                </c:lvl>
                <c:lvl>
                  <c:pt idx="0">
                    <c:v>Príprava ŠU na RV jún/2019</c:v>
                  </c:pt>
                  <c:pt idx="2">
                    <c:v>Príprava ŠU na RV jún/2019</c:v>
                  </c:pt>
                </c:lvl>
                <c:lvl>
                  <c:pt idx="0">
                    <c:v>NASES</c:v>
                  </c:pt>
                  <c:pt idx="1">
                    <c:v>ÚPPVII</c:v>
                  </c:pt>
                  <c:pt idx="2">
                    <c:v>ÚPPVII</c:v>
                  </c:pt>
                </c:lvl>
                <c:lvl>
                  <c:pt idx="0">
                    <c:v>Otvorené údaje 2.0 - Rozvoj centrálnych komponentov pre kvalitné zabezpečenie otvorených údajov</c:v>
                  </c:pt>
                  <c:pt idx="1">
                    <c:v>MetaIS 3 -zrusene</c:v>
                  </c:pt>
                  <c:pt idx="2">
                    <c:v>Fond malých projektov</c:v>
                  </c:pt>
                </c:lvl>
              </c:multiLvlStrCache>
            </c:multiLvlStrRef>
          </c:cat>
          <c:val>
            <c:numRef>
              <c:f>Hárok1!$U$71:$U$73</c:f>
              <c:numCache>
                <c:formatCode>General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B39-4BE9-AA82-62BD433C6A62}"/>
            </c:ext>
          </c:extLst>
        </c:ser>
        <c:ser>
          <c:idx val="10"/>
          <c:order val="10"/>
          <c:tx>
            <c:strRef>
              <c:f>Hárok1!$V$50:$V$70</c:f>
              <c:strCache>
                <c:ptCount val="21"/>
                <c:pt idx="0">
                  <c:v>-</c:v>
                </c:pt>
                <c:pt idx="1">
                  <c:v>-</c:v>
                </c:pt>
                <c:pt idx="3">
                  <c:v>-</c:v>
                </c:pt>
                <c:pt idx="4">
                  <c:v>-</c:v>
                </c:pt>
                <c:pt idx="5">
                  <c:v>-</c:v>
                </c:pt>
                <c:pt idx="6">
                  <c:v>-</c:v>
                </c:pt>
                <c:pt idx="7">
                  <c:v>-</c:v>
                </c:pt>
                <c:pt idx="8">
                  <c:v>-</c:v>
                </c:pt>
                <c:pt idx="9">
                  <c:v>-</c:v>
                </c:pt>
                <c:pt idx="10">
                  <c:v>-</c:v>
                </c:pt>
                <c:pt idx="11">
                  <c:v>-</c:v>
                </c:pt>
                <c:pt idx="12">
                  <c:v>-</c:v>
                </c:pt>
                <c:pt idx="13">
                  <c:v>-</c:v>
                </c:pt>
                <c:pt idx="14">
                  <c:v>-</c:v>
                </c:pt>
                <c:pt idx="15">
                  <c:v>-</c:v>
                </c:pt>
                <c:pt idx="16">
                  <c:v>-</c:v>
                </c:pt>
                <c:pt idx="17">
                  <c:v>-</c:v>
                </c:pt>
                <c:pt idx="18">
                  <c:v>-</c:v>
                </c:pt>
                <c:pt idx="19">
                  <c:v>-</c:v>
                </c:pt>
                <c:pt idx="20">
                  <c:v>-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Hárok1!$A$71:$I$73</c:f>
              <c:multiLvlStrCache>
                <c:ptCount val="3"/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január 20</c:v>
                  </c:pt>
                  <c:pt idx="2">
                    <c:v>január 20</c:v>
                  </c:pt>
                </c:lvl>
                <c:lvl>
                  <c:pt idx="0">
                    <c:v>nie</c:v>
                  </c:pt>
                  <c:pt idx="2">
                    <c:v>nie</c:v>
                  </c:pt>
                </c:lvl>
                <c:lvl>
                  <c:pt idx="0">
                    <c:v>Schválenie ŠU</c:v>
                  </c:pt>
                  <c:pt idx="2">
                    <c:v>Schválenie ŠU</c:v>
                  </c:pt>
                </c:lvl>
                <c:lvl>
                  <c:pt idx="0">
                    <c:v>Príprava ŠU na RV jún/2019</c:v>
                  </c:pt>
                  <c:pt idx="2">
                    <c:v>Príprava ŠU na RV jún/2019</c:v>
                  </c:pt>
                </c:lvl>
                <c:lvl>
                  <c:pt idx="0">
                    <c:v>NASES</c:v>
                  </c:pt>
                  <c:pt idx="1">
                    <c:v>ÚPPVII</c:v>
                  </c:pt>
                  <c:pt idx="2">
                    <c:v>ÚPPVII</c:v>
                  </c:pt>
                </c:lvl>
                <c:lvl>
                  <c:pt idx="0">
                    <c:v>Otvorené údaje 2.0 - Rozvoj centrálnych komponentov pre kvalitné zabezpečenie otvorených údajov</c:v>
                  </c:pt>
                  <c:pt idx="1">
                    <c:v>MetaIS 3 -zrusene</c:v>
                  </c:pt>
                  <c:pt idx="2">
                    <c:v>Fond malých projektov</c:v>
                  </c:pt>
                </c:lvl>
              </c:multiLvlStrCache>
            </c:multiLvlStrRef>
          </c:cat>
          <c:val>
            <c:numRef>
              <c:f>Hárok1!$V$71:$V$73</c:f>
              <c:numCache>
                <c:formatCode>General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B39-4BE9-AA82-62BD433C6A62}"/>
            </c:ext>
          </c:extLst>
        </c:ser>
        <c:ser>
          <c:idx val="11"/>
          <c:order val="11"/>
          <c:tx>
            <c:strRef>
              <c:f>Hárok1!$W$50:$W$70</c:f>
              <c:strCache>
                <c:ptCount val="21"/>
                <c:pt idx="0">
                  <c:v>-</c:v>
                </c:pt>
                <c:pt idx="1">
                  <c:v>-</c:v>
                </c:pt>
                <c:pt idx="2">
                  <c:v>-</c:v>
                </c:pt>
                <c:pt idx="3">
                  <c:v>-</c:v>
                </c:pt>
                <c:pt idx="4">
                  <c:v>-</c:v>
                </c:pt>
                <c:pt idx="5">
                  <c:v>-</c:v>
                </c:pt>
                <c:pt idx="6">
                  <c:v>-</c:v>
                </c:pt>
                <c:pt idx="7">
                  <c:v>-</c:v>
                </c:pt>
                <c:pt idx="8">
                  <c:v>-</c:v>
                </c:pt>
                <c:pt idx="9">
                  <c:v>-</c:v>
                </c:pt>
                <c:pt idx="10">
                  <c:v>-</c:v>
                </c:pt>
                <c:pt idx="11">
                  <c:v>-</c:v>
                </c:pt>
                <c:pt idx="12">
                  <c:v>-</c:v>
                </c:pt>
                <c:pt idx="13">
                  <c:v>-</c:v>
                </c:pt>
                <c:pt idx="14">
                  <c:v>-</c:v>
                </c:pt>
                <c:pt idx="15">
                  <c:v>-</c:v>
                </c:pt>
                <c:pt idx="16">
                  <c:v>-</c:v>
                </c:pt>
                <c:pt idx="17">
                  <c:v>-</c:v>
                </c:pt>
                <c:pt idx="18">
                  <c:v>-</c:v>
                </c:pt>
                <c:pt idx="19">
                  <c:v>-</c:v>
                </c:pt>
                <c:pt idx="20">
                  <c:v>-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Hárok1!$A$71:$I$73</c:f>
              <c:multiLvlStrCache>
                <c:ptCount val="3"/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január 20</c:v>
                  </c:pt>
                  <c:pt idx="2">
                    <c:v>január 20</c:v>
                  </c:pt>
                </c:lvl>
                <c:lvl>
                  <c:pt idx="0">
                    <c:v>nie</c:v>
                  </c:pt>
                  <c:pt idx="2">
                    <c:v>nie</c:v>
                  </c:pt>
                </c:lvl>
                <c:lvl>
                  <c:pt idx="0">
                    <c:v>Schválenie ŠU</c:v>
                  </c:pt>
                  <c:pt idx="2">
                    <c:v>Schválenie ŠU</c:v>
                  </c:pt>
                </c:lvl>
                <c:lvl>
                  <c:pt idx="0">
                    <c:v>Príprava ŠU na RV jún/2019</c:v>
                  </c:pt>
                  <c:pt idx="2">
                    <c:v>Príprava ŠU na RV jún/2019</c:v>
                  </c:pt>
                </c:lvl>
                <c:lvl>
                  <c:pt idx="0">
                    <c:v>NASES</c:v>
                  </c:pt>
                  <c:pt idx="1">
                    <c:v>ÚPPVII</c:v>
                  </c:pt>
                  <c:pt idx="2">
                    <c:v>ÚPPVII</c:v>
                  </c:pt>
                </c:lvl>
                <c:lvl>
                  <c:pt idx="0">
                    <c:v>Otvorené údaje 2.0 - Rozvoj centrálnych komponentov pre kvalitné zabezpečenie otvorených údajov</c:v>
                  </c:pt>
                  <c:pt idx="1">
                    <c:v>MetaIS 3 -zrusene</c:v>
                  </c:pt>
                  <c:pt idx="2">
                    <c:v>Fond malých projektov</c:v>
                  </c:pt>
                </c:lvl>
              </c:multiLvlStrCache>
            </c:multiLvlStrRef>
          </c:cat>
          <c:val>
            <c:numRef>
              <c:f>Hárok1!$W$71:$W$73</c:f>
              <c:numCache>
                <c:formatCode>General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5B39-4BE9-AA82-62BD433C6A62}"/>
            </c:ext>
          </c:extLst>
        </c:ser>
        <c:ser>
          <c:idx val="12"/>
          <c:order val="12"/>
          <c:tx>
            <c:strRef>
              <c:f>Hárok1!#REF!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Hárok1!$A$71:$I$73</c:f>
              <c:multiLvlStrCache>
                <c:ptCount val="3"/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január 20</c:v>
                  </c:pt>
                  <c:pt idx="2">
                    <c:v>január 20</c:v>
                  </c:pt>
                </c:lvl>
                <c:lvl>
                  <c:pt idx="0">
                    <c:v>nie</c:v>
                  </c:pt>
                  <c:pt idx="2">
                    <c:v>nie</c:v>
                  </c:pt>
                </c:lvl>
                <c:lvl>
                  <c:pt idx="0">
                    <c:v>Schválenie ŠU</c:v>
                  </c:pt>
                  <c:pt idx="2">
                    <c:v>Schválenie ŠU</c:v>
                  </c:pt>
                </c:lvl>
                <c:lvl>
                  <c:pt idx="0">
                    <c:v>Príprava ŠU na RV jún/2019</c:v>
                  </c:pt>
                  <c:pt idx="2">
                    <c:v>Príprava ŠU na RV jún/2019</c:v>
                  </c:pt>
                </c:lvl>
                <c:lvl>
                  <c:pt idx="0">
                    <c:v>NASES</c:v>
                  </c:pt>
                  <c:pt idx="1">
                    <c:v>ÚPPVII</c:v>
                  </c:pt>
                  <c:pt idx="2">
                    <c:v>ÚPPVII</c:v>
                  </c:pt>
                </c:lvl>
                <c:lvl>
                  <c:pt idx="0">
                    <c:v>Otvorené údaje 2.0 - Rozvoj centrálnych komponentov pre kvalitné zabezpečenie otvorených údajov</c:v>
                  </c:pt>
                  <c:pt idx="1">
                    <c:v>MetaIS 3 -zrusene</c:v>
                  </c:pt>
                  <c:pt idx="2">
                    <c:v>Fond malých projektov</c:v>
                  </c:pt>
                </c:lvl>
              </c:multiLvlStrCache>
            </c:multiLvlStrRef>
          </c:cat>
          <c:val>
            <c:numRef>
              <c:f>Hárok1!#REF!</c:f>
              <c:numCache>
                <c:formatCode>General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B39-4BE9-AA82-62BD433C6A62}"/>
            </c:ext>
          </c:extLst>
        </c:ser>
        <c:ser>
          <c:idx val="13"/>
          <c:order val="13"/>
          <c:tx>
            <c:strRef>
              <c:f>Hárok1!$Z$50:$Z$70</c:f>
              <c:strCache>
                <c:ptCount val="21"/>
                <c:pt idx="0">
                  <c:v>-</c:v>
                </c:pt>
                <c:pt idx="1">
                  <c:v>-</c:v>
                </c:pt>
                <c:pt idx="2">
                  <c:v>-</c:v>
                </c:pt>
                <c:pt idx="3">
                  <c:v>-</c:v>
                </c:pt>
                <c:pt idx="4">
                  <c:v>-</c:v>
                </c:pt>
                <c:pt idx="5">
                  <c:v>-</c:v>
                </c:pt>
                <c:pt idx="6">
                  <c:v>-</c:v>
                </c:pt>
                <c:pt idx="7">
                  <c:v>-</c:v>
                </c:pt>
                <c:pt idx="8">
                  <c:v>1</c:v>
                </c:pt>
                <c:pt idx="9">
                  <c:v>-</c:v>
                </c:pt>
                <c:pt idx="10">
                  <c:v>-</c:v>
                </c:pt>
                <c:pt idx="11">
                  <c:v>-</c:v>
                </c:pt>
                <c:pt idx="12">
                  <c:v>-</c:v>
                </c:pt>
                <c:pt idx="13">
                  <c:v>1</c:v>
                </c:pt>
                <c:pt idx="14">
                  <c:v>-</c:v>
                </c:pt>
                <c:pt idx="15">
                  <c:v>-</c:v>
                </c:pt>
                <c:pt idx="16">
                  <c:v>-</c:v>
                </c:pt>
                <c:pt idx="17">
                  <c:v>-</c:v>
                </c:pt>
                <c:pt idx="18">
                  <c:v>-</c:v>
                </c:pt>
                <c:pt idx="19">
                  <c:v>-</c:v>
                </c:pt>
                <c:pt idx="20">
                  <c:v>-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Hárok1!$A$71:$I$73</c:f>
              <c:multiLvlStrCache>
                <c:ptCount val="3"/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január 20</c:v>
                  </c:pt>
                  <c:pt idx="2">
                    <c:v>január 20</c:v>
                  </c:pt>
                </c:lvl>
                <c:lvl>
                  <c:pt idx="0">
                    <c:v>nie</c:v>
                  </c:pt>
                  <c:pt idx="2">
                    <c:v>nie</c:v>
                  </c:pt>
                </c:lvl>
                <c:lvl>
                  <c:pt idx="0">
                    <c:v>Schválenie ŠU</c:v>
                  </c:pt>
                  <c:pt idx="2">
                    <c:v>Schválenie ŠU</c:v>
                  </c:pt>
                </c:lvl>
                <c:lvl>
                  <c:pt idx="0">
                    <c:v>Príprava ŠU na RV jún/2019</c:v>
                  </c:pt>
                  <c:pt idx="2">
                    <c:v>Príprava ŠU na RV jún/2019</c:v>
                  </c:pt>
                </c:lvl>
                <c:lvl>
                  <c:pt idx="0">
                    <c:v>NASES</c:v>
                  </c:pt>
                  <c:pt idx="1">
                    <c:v>ÚPPVII</c:v>
                  </c:pt>
                  <c:pt idx="2">
                    <c:v>ÚPPVII</c:v>
                  </c:pt>
                </c:lvl>
                <c:lvl>
                  <c:pt idx="0">
                    <c:v>Otvorené údaje 2.0 - Rozvoj centrálnych komponentov pre kvalitné zabezpečenie otvorených údajov</c:v>
                  </c:pt>
                  <c:pt idx="1">
                    <c:v>MetaIS 3 -zrusene</c:v>
                  </c:pt>
                  <c:pt idx="2">
                    <c:v>Fond malých projektov</c:v>
                  </c:pt>
                </c:lvl>
              </c:multiLvlStrCache>
            </c:multiLvlStrRef>
          </c:cat>
          <c:val>
            <c:numRef>
              <c:f>Hárok1!$Z$71:$Z$73</c:f>
              <c:numCache>
                <c:formatCode>General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B39-4BE9-AA82-62BD433C6A62}"/>
            </c:ext>
          </c:extLst>
        </c:ser>
        <c:ser>
          <c:idx val="14"/>
          <c:order val="14"/>
          <c:tx>
            <c:strRef>
              <c:f>Hárok1!$AA$50:$AA$70</c:f>
              <c:strCache>
                <c:ptCount val="21"/>
                <c:pt idx="0">
                  <c:v>-</c:v>
                </c:pt>
                <c:pt idx="1">
                  <c:v>-</c:v>
                </c:pt>
                <c:pt idx="2">
                  <c:v>-</c:v>
                </c:pt>
                <c:pt idx="3">
                  <c:v>-</c:v>
                </c:pt>
                <c:pt idx="4">
                  <c:v>-</c:v>
                </c:pt>
                <c:pt idx="5">
                  <c:v>-</c:v>
                </c:pt>
                <c:pt idx="6">
                  <c:v>-</c:v>
                </c:pt>
                <c:pt idx="7">
                  <c:v>-</c:v>
                </c:pt>
                <c:pt idx="8">
                  <c:v>-</c:v>
                </c:pt>
                <c:pt idx="9">
                  <c:v>-</c:v>
                </c:pt>
                <c:pt idx="10">
                  <c:v>-</c:v>
                </c:pt>
                <c:pt idx="11">
                  <c:v>-</c:v>
                </c:pt>
                <c:pt idx="12">
                  <c:v>-</c:v>
                </c:pt>
                <c:pt idx="13">
                  <c:v>-</c:v>
                </c:pt>
                <c:pt idx="14">
                  <c:v>-</c:v>
                </c:pt>
                <c:pt idx="15">
                  <c:v>-</c:v>
                </c:pt>
                <c:pt idx="16">
                  <c:v>-</c:v>
                </c:pt>
                <c:pt idx="17">
                  <c:v>-</c:v>
                </c:pt>
                <c:pt idx="18">
                  <c:v>-</c:v>
                </c:pt>
                <c:pt idx="19">
                  <c:v>-</c:v>
                </c:pt>
                <c:pt idx="20">
                  <c:v>-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Hárok1!$A$71:$I$73</c:f>
              <c:multiLvlStrCache>
                <c:ptCount val="3"/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január 20</c:v>
                  </c:pt>
                  <c:pt idx="2">
                    <c:v>január 20</c:v>
                  </c:pt>
                </c:lvl>
                <c:lvl>
                  <c:pt idx="0">
                    <c:v>nie</c:v>
                  </c:pt>
                  <c:pt idx="2">
                    <c:v>nie</c:v>
                  </c:pt>
                </c:lvl>
                <c:lvl>
                  <c:pt idx="0">
                    <c:v>Schválenie ŠU</c:v>
                  </c:pt>
                  <c:pt idx="2">
                    <c:v>Schválenie ŠU</c:v>
                  </c:pt>
                </c:lvl>
                <c:lvl>
                  <c:pt idx="0">
                    <c:v>Príprava ŠU na RV jún/2019</c:v>
                  </c:pt>
                  <c:pt idx="2">
                    <c:v>Príprava ŠU na RV jún/2019</c:v>
                  </c:pt>
                </c:lvl>
                <c:lvl>
                  <c:pt idx="0">
                    <c:v>NASES</c:v>
                  </c:pt>
                  <c:pt idx="1">
                    <c:v>ÚPPVII</c:v>
                  </c:pt>
                  <c:pt idx="2">
                    <c:v>ÚPPVII</c:v>
                  </c:pt>
                </c:lvl>
                <c:lvl>
                  <c:pt idx="0">
                    <c:v>Otvorené údaje 2.0 - Rozvoj centrálnych komponentov pre kvalitné zabezpečenie otvorených údajov</c:v>
                  </c:pt>
                  <c:pt idx="1">
                    <c:v>MetaIS 3 -zrusene</c:v>
                  </c:pt>
                  <c:pt idx="2">
                    <c:v>Fond malých projektov</c:v>
                  </c:pt>
                </c:lvl>
              </c:multiLvlStrCache>
            </c:multiLvlStrRef>
          </c:cat>
          <c:val>
            <c:numRef>
              <c:f>Hárok1!$AA$71:$AA$73</c:f>
              <c:numCache>
                <c:formatCode>General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B39-4BE9-AA82-62BD433C6A62}"/>
            </c:ext>
          </c:extLst>
        </c:ser>
        <c:ser>
          <c:idx val="15"/>
          <c:order val="15"/>
          <c:tx>
            <c:strRef>
              <c:f>Hárok1!$AB$50:$AB$70</c:f>
              <c:strCache>
                <c:ptCount val="21"/>
                <c:pt idx="0">
                  <c:v>-</c:v>
                </c:pt>
                <c:pt idx="1">
                  <c:v>-</c:v>
                </c:pt>
                <c:pt idx="2">
                  <c:v>-</c:v>
                </c:pt>
                <c:pt idx="3">
                  <c:v>-</c:v>
                </c:pt>
                <c:pt idx="4">
                  <c:v>-</c:v>
                </c:pt>
                <c:pt idx="5">
                  <c:v>1</c:v>
                </c:pt>
                <c:pt idx="6">
                  <c:v>-</c:v>
                </c:pt>
                <c:pt idx="7">
                  <c:v>-</c:v>
                </c:pt>
                <c:pt idx="8">
                  <c:v>-</c:v>
                </c:pt>
                <c:pt idx="9">
                  <c:v>-</c:v>
                </c:pt>
                <c:pt idx="10">
                  <c:v>-</c:v>
                </c:pt>
                <c:pt idx="11">
                  <c:v>-</c:v>
                </c:pt>
                <c:pt idx="12">
                  <c:v>-</c:v>
                </c:pt>
                <c:pt idx="13">
                  <c:v>-</c:v>
                </c:pt>
                <c:pt idx="14">
                  <c:v>-</c:v>
                </c:pt>
                <c:pt idx="15">
                  <c:v>-</c:v>
                </c:pt>
                <c:pt idx="16">
                  <c:v>-</c:v>
                </c:pt>
                <c:pt idx="17">
                  <c:v>-</c:v>
                </c:pt>
                <c:pt idx="18">
                  <c:v>-</c:v>
                </c:pt>
                <c:pt idx="19">
                  <c:v>-</c:v>
                </c:pt>
                <c:pt idx="20">
                  <c:v>-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Hárok1!$A$71:$I$73</c:f>
              <c:multiLvlStrCache>
                <c:ptCount val="3"/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január 20</c:v>
                  </c:pt>
                  <c:pt idx="2">
                    <c:v>január 20</c:v>
                  </c:pt>
                </c:lvl>
                <c:lvl>
                  <c:pt idx="0">
                    <c:v>nie</c:v>
                  </c:pt>
                  <c:pt idx="2">
                    <c:v>nie</c:v>
                  </c:pt>
                </c:lvl>
                <c:lvl>
                  <c:pt idx="0">
                    <c:v>Schválenie ŠU</c:v>
                  </c:pt>
                  <c:pt idx="2">
                    <c:v>Schválenie ŠU</c:v>
                  </c:pt>
                </c:lvl>
                <c:lvl>
                  <c:pt idx="0">
                    <c:v>Príprava ŠU na RV jún/2019</c:v>
                  </c:pt>
                  <c:pt idx="2">
                    <c:v>Príprava ŠU na RV jún/2019</c:v>
                  </c:pt>
                </c:lvl>
                <c:lvl>
                  <c:pt idx="0">
                    <c:v>NASES</c:v>
                  </c:pt>
                  <c:pt idx="1">
                    <c:v>ÚPPVII</c:v>
                  </c:pt>
                  <c:pt idx="2">
                    <c:v>ÚPPVII</c:v>
                  </c:pt>
                </c:lvl>
                <c:lvl>
                  <c:pt idx="0">
                    <c:v>Otvorené údaje 2.0 - Rozvoj centrálnych komponentov pre kvalitné zabezpečenie otvorených údajov</c:v>
                  </c:pt>
                  <c:pt idx="1">
                    <c:v>MetaIS 3 -zrusene</c:v>
                  </c:pt>
                  <c:pt idx="2">
                    <c:v>Fond malých projektov</c:v>
                  </c:pt>
                </c:lvl>
              </c:multiLvlStrCache>
            </c:multiLvlStrRef>
          </c:cat>
          <c:val>
            <c:numRef>
              <c:f>Hárok1!$AB$71:$AB$73</c:f>
              <c:numCache>
                <c:formatCode>General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5B39-4BE9-AA82-62BD433C6A62}"/>
            </c:ext>
          </c:extLst>
        </c:ser>
        <c:ser>
          <c:idx val="16"/>
          <c:order val="16"/>
          <c:tx>
            <c:strRef>
              <c:f>Hárok1!#REF!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Hárok1!$A$71:$I$73</c:f>
              <c:multiLvlStrCache>
                <c:ptCount val="3"/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január 20</c:v>
                  </c:pt>
                  <c:pt idx="2">
                    <c:v>január 20</c:v>
                  </c:pt>
                </c:lvl>
                <c:lvl>
                  <c:pt idx="0">
                    <c:v>nie</c:v>
                  </c:pt>
                  <c:pt idx="2">
                    <c:v>nie</c:v>
                  </c:pt>
                </c:lvl>
                <c:lvl>
                  <c:pt idx="0">
                    <c:v>Schválenie ŠU</c:v>
                  </c:pt>
                  <c:pt idx="2">
                    <c:v>Schválenie ŠU</c:v>
                  </c:pt>
                </c:lvl>
                <c:lvl>
                  <c:pt idx="0">
                    <c:v>Príprava ŠU na RV jún/2019</c:v>
                  </c:pt>
                  <c:pt idx="2">
                    <c:v>Príprava ŠU na RV jún/2019</c:v>
                  </c:pt>
                </c:lvl>
                <c:lvl>
                  <c:pt idx="0">
                    <c:v>NASES</c:v>
                  </c:pt>
                  <c:pt idx="1">
                    <c:v>ÚPPVII</c:v>
                  </c:pt>
                  <c:pt idx="2">
                    <c:v>ÚPPVII</c:v>
                  </c:pt>
                </c:lvl>
                <c:lvl>
                  <c:pt idx="0">
                    <c:v>Otvorené údaje 2.0 - Rozvoj centrálnych komponentov pre kvalitné zabezpečenie otvorených údajov</c:v>
                  </c:pt>
                  <c:pt idx="1">
                    <c:v>MetaIS 3 -zrusene</c:v>
                  </c:pt>
                  <c:pt idx="2">
                    <c:v>Fond malých projektov</c:v>
                  </c:pt>
                </c:lvl>
              </c:multiLvlStrCache>
            </c:multiLvlStrRef>
          </c:cat>
          <c:val>
            <c:numRef>
              <c:f>Hárok1!#REF!</c:f>
              <c:numCache>
                <c:formatCode>General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5B39-4BE9-AA82-62BD433C6A62}"/>
            </c:ext>
          </c:extLst>
        </c:ser>
        <c:ser>
          <c:idx val="17"/>
          <c:order val="17"/>
          <c:tx>
            <c:strRef>
              <c:f>Hárok1!$AD$50:$AD$70</c:f>
              <c:strCache>
                <c:ptCount val="21"/>
                <c:pt idx="0">
                  <c:v>-</c:v>
                </c:pt>
                <c:pt idx="1">
                  <c:v>-</c:v>
                </c:pt>
                <c:pt idx="2">
                  <c:v>-</c:v>
                </c:pt>
                <c:pt idx="3">
                  <c:v>-</c:v>
                </c:pt>
                <c:pt idx="4">
                  <c:v>-</c:v>
                </c:pt>
                <c:pt idx="5">
                  <c:v>-</c:v>
                </c:pt>
                <c:pt idx="6">
                  <c:v>-</c:v>
                </c:pt>
                <c:pt idx="7">
                  <c:v>-</c:v>
                </c:pt>
                <c:pt idx="8">
                  <c:v>-</c:v>
                </c:pt>
                <c:pt idx="9">
                  <c:v>-</c:v>
                </c:pt>
                <c:pt idx="10">
                  <c:v>4.17</c:v>
                </c:pt>
                <c:pt idx="11">
                  <c:v>-</c:v>
                </c:pt>
                <c:pt idx="12">
                  <c:v>-</c:v>
                </c:pt>
                <c:pt idx="13">
                  <c:v>-</c:v>
                </c:pt>
                <c:pt idx="14">
                  <c:v>-</c:v>
                </c:pt>
                <c:pt idx="15">
                  <c:v>-</c:v>
                </c:pt>
                <c:pt idx="16">
                  <c:v>-</c:v>
                </c:pt>
                <c:pt idx="17">
                  <c:v>-</c:v>
                </c:pt>
                <c:pt idx="18">
                  <c:v>-</c:v>
                </c:pt>
                <c:pt idx="19">
                  <c:v>-</c:v>
                </c:pt>
                <c:pt idx="20">
                  <c:v>-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Hárok1!$A$71:$I$73</c:f>
              <c:multiLvlStrCache>
                <c:ptCount val="3"/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január 20</c:v>
                  </c:pt>
                  <c:pt idx="2">
                    <c:v>január 20</c:v>
                  </c:pt>
                </c:lvl>
                <c:lvl>
                  <c:pt idx="0">
                    <c:v>nie</c:v>
                  </c:pt>
                  <c:pt idx="2">
                    <c:v>nie</c:v>
                  </c:pt>
                </c:lvl>
                <c:lvl>
                  <c:pt idx="0">
                    <c:v>Schválenie ŠU</c:v>
                  </c:pt>
                  <c:pt idx="2">
                    <c:v>Schválenie ŠU</c:v>
                  </c:pt>
                </c:lvl>
                <c:lvl>
                  <c:pt idx="0">
                    <c:v>Príprava ŠU na RV jún/2019</c:v>
                  </c:pt>
                  <c:pt idx="2">
                    <c:v>Príprava ŠU na RV jún/2019</c:v>
                  </c:pt>
                </c:lvl>
                <c:lvl>
                  <c:pt idx="0">
                    <c:v>NASES</c:v>
                  </c:pt>
                  <c:pt idx="1">
                    <c:v>ÚPPVII</c:v>
                  </c:pt>
                  <c:pt idx="2">
                    <c:v>ÚPPVII</c:v>
                  </c:pt>
                </c:lvl>
                <c:lvl>
                  <c:pt idx="0">
                    <c:v>Otvorené údaje 2.0 - Rozvoj centrálnych komponentov pre kvalitné zabezpečenie otvorených údajov</c:v>
                  </c:pt>
                  <c:pt idx="1">
                    <c:v>MetaIS 3 -zrusene</c:v>
                  </c:pt>
                  <c:pt idx="2">
                    <c:v>Fond malých projektov</c:v>
                  </c:pt>
                </c:lvl>
              </c:multiLvlStrCache>
            </c:multiLvlStrRef>
          </c:cat>
          <c:val>
            <c:numRef>
              <c:f>Hárok1!$AD$71:$AD$73</c:f>
              <c:numCache>
                <c:formatCode>General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5B39-4BE9-AA82-62BD433C6A62}"/>
            </c:ext>
          </c:extLst>
        </c:ser>
        <c:ser>
          <c:idx val="18"/>
          <c:order val="18"/>
          <c:tx>
            <c:strRef>
              <c:f>Hárok1!$AE$50:$AE$70</c:f>
              <c:strCache>
                <c:ptCount val="21"/>
                <c:pt idx="0">
                  <c:v>-</c:v>
                </c:pt>
                <c:pt idx="1">
                  <c:v>-</c:v>
                </c:pt>
                <c:pt idx="2">
                  <c:v>-</c:v>
                </c:pt>
                <c:pt idx="3">
                  <c:v>-</c:v>
                </c:pt>
                <c:pt idx="4">
                  <c:v>-</c:v>
                </c:pt>
                <c:pt idx="5">
                  <c:v>-</c:v>
                </c:pt>
                <c:pt idx="6">
                  <c:v>-</c:v>
                </c:pt>
                <c:pt idx="7">
                  <c:v>-</c:v>
                </c:pt>
                <c:pt idx="8">
                  <c:v>-</c:v>
                </c:pt>
                <c:pt idx="9">
                  <c:v>-</c:v>
                </c:pt>
                <c:pt idx="10">
                  <c:v>-</c:v>
                </c:pt>
                <c:pt idx="11">
                  <c:v>-</c:v>
                </c:pt>
                <c:pt idx="12">
                  <c:v>-</c:v>
                </c:pt>
                <c:pt idx="13">
                  <c:v>-</c:v>
                </c:pt>
                <c:pt idx="14">
                  <c:v>-</c:v>
                </c:pt>
                <c:pt idx="15">
                  <c:v>-</c:v>
                </c:pt>
                <c:pt idx="16">
                  <c:v>-</c:v>
                </c:pt>
                <c:pt idx="17">
                  <c:v>-</c:v>
                </c:pt>
                <c:pt idx="18">
                  <c:v>-</c:v>
                </c:pt>
                <c:pt idx="19">
                  <c:v>-</c:v>
                </c:pt>
                <c:pt idx="20">
                  <c:v>-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Hárok1!$A$71:$I$73</c:f>
              <c:multiLvlStrCache>
                <c:ptCount val="3"/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január 20</c:v>
                  </c:pt>
                  <c:pt idx="2">
                    <c:v>január 20</c:v>
                  </c:pt>
                </c:lvl>
                <c:lvl>
                  <c:pt idx="0">
                    <c:v>nie</c:v>
                  </c:pt>
                  <c:pt idx="2">
                    <c:v>nie</c:v>
                  </c:pt>
                </c:lvl>
                <c:lvl>
                  <c:pt idx="0">
                    <c:v>Schválenie ŠU</c:v>
                  </c:pt>
                  <c:pt idx="2">
                    <c:v>Schválenie ŠU</c:v>
                  </c:pt>
                </c:lvl>
                <c:lvl>
                  <c:pt idx="0">
                    <c:v>Príprava ŠU na RV jún/2019</c:v>
                  </c:pt>
                  <c:pt idx="2">
                    <c:v>Príprava ŠU na RV jún/2019</c:v>
                  </c:pt>
                </c:lvl>
                <c:lvl>
                  <c:pt idx="0">
                    <c:v>NASES</c:v>
                  </c:pt>
                  <c:pt idx="1">
                    <c:v>ÚPPVII</c:v>
                  </c:pt>
                  <c:pt idx="2">
                    <c:v>ÚPPVII</c:v>
                  </c:pt>
                </c:lvl>
                <c:lvl>
                  <c:pt idx="0">
                    <c:v>Otvorené údaje 2.0 - Rozvoj centrálnych komponentov pre kvalitné zabezpečenie otvorených údajov</c:v>
                  </c:pt>
                  <c:pt idx="1">
                    <c:v>MetaIS 3 -zrusene</c:v>
                  </c:pt>
                  <c:pt idx="2">
                    <c:v>Fond malých projektov</c:v>
                  </c:pt>
                </c:lvl>
              </c:multiLvlStrCache>
            </c:multiLvlStrRef>
          </c:cat>
          <c:val>
            <c:numRef>
              <c:f>Hárok1!$AE$71:$AE$73</c:f>
              <c:numCache>
                <c:formatCode>General</c:formatCode>
                <c:ptCount val="3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5B39-4BE9-AA82-62BD433C6A62}"/>
            </c:ext>
          </c:extLst>
        </c:ser>
        <c:ser>
          <c:idx val="19"/>
          <c:order val="19"/>
          <c:tx>
            <c:strRef>
              <c:f>Hárok1!$AG$50:$AG$70</c:f>
              <c:strCache>
                <c:ptCount val="21"/>
                <c:pt idx="0">
                  <c:v>-</c:v>
                </c:pt>
                <c:pt idx="1">
                  <c:v>-</c:v>
                </c:pt>
                <c:pt idx="2">
                  <c:v>230000</c:v>
                </c:pt>
                <c:pt idx="3">
                  <c:v>-</c:v>
                </c:pt>
                <c:pt idx="4">
                  <c:v>-</c:v>
                </c:pt>
                <c:pt idx="5">
                  <c:v>-</c:v>
                </c:pt>
                <c:pt idx="6">
                  <c:v>-</c:v>
                </c:pt>
                <c:pt idx="7">
                  <c:v>-</c:v>
                </c:pt>
                <c:pt idx="8">
                  <c:v>-</c:v>
                </c:pt>
                <c:pt idx="9">
                  <c:v>-</c:v>
                </c:pt>
                <c:pt idx="10">
                  <c:v>-</c:v>
                </c:pt>
                <c:pt idx="11">
                  <c:v>-</c:v>
                </c:pt>
                <c:pt idx="12">
                  <c:v>-</c:v>
                </c:pt>
                <c:pt idx="13">
                  <c:v>-</c:v>
                </c:pt>
                <c:pt idx="14">
                  <c:v>-</c:v>
                </c:pt>
                <c:pt idx="15">
                  <c:v>-</c:v>
                </c:pt>
                <c:pt idx="16">
                  <c:v>-</c:v>
                </c:pt>
                <c:pt idx="17">
                  <c:v>-</c:v>
                </c:pt>
                <c:pt idx="18">
                  <c:v>-</c:v>
                </c:pt>
                <c:pt idx="19">
                  <c:v>-</c:v>
                </c:pt>
                <c:pt idx="20">
                  <c:v>-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Hárok1!$A$71:$I$73</c:f>
              <c:multiLvlStrCache>
                <c:ptCount val="3"/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január 20</c:v>
                  </c:pt>
                  <c:pt idx="2">
                    <c:v>január 20</c:v>
                  </c:pt>
                </c:lvl>
                <c:lvl>
                  <c:pt idx="0">
                    <c:v>nie</c:v>
                  </c:pt>
                  <c:pt idx="2">
                    <c:v>nie</c:v>
                  </c:pt>
                </c:lvl>
                <c:lvl>
                  <c:pt idx="0">
                    <c:v>Schválenie ŠU</c:v>
                  </c:pt>
                  <c:pt idx="2">
                    <c:v>Schválenie ŠU</c:v>
                  </c:pt>
                </c:lvl>
                <c:lvl>
                  <c:pt idx="0">
                    <c:v>Príprava ŠU na RV jún/2019</c:v>
                  </c:pt>
                  <c:pt idx="2">
                    <c:v>Príprava ŠU na RV jún/2019</c:v>
                  </c:pt>
                </c:lvl>
                <c:lvl>
                  <c:pt idx="0">
                    <c:v>NASES</c:v>
                  </c:pt>
                  <c:pt idx="1">
                    <c:v>ÚPPVII</c:v>
                  </c:pt>
                  <c:pt idx="2">
                    <c:v>ÚPPVII</c:v>
                  </c:pt>
                </c:lvl>
                <c:lvl>
                  <c:pt idx="0">
                    <c:v>Otvorené údaje 2.0 - Rozvoj centrálnych komponentov pre kvalitné zabezpečenie otvorených údajov</c:v>
                  </c:pt>
                  <c:pt idx="1">
                    <c:v>MetaIS 3 -zrusene</c:v>
                  </c:pt>
                  <c:pt idx="2">
                    <c:v>Fond malých projektov</c:v>
                  </c:pt>
                </c:lvl>
              </c:multiLvlStrCache>
            </c:multiLvlStrRef>
          </c:cat>
          <c:val>
            <c:numRef>
              <c:f>Hárok1!$AG$71:$AG$73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13-5B39-4BE9-AA82-62BD433C6A62}"/>
            </c:ext>
          </c:extLst>
        </c:ser>
        <c:ser>
          <c:idx val="20"/>
          <c:order val="20"/>
          <c:tx>
            <c:strRef>
              <c:f>Hárok1!$AH$50:$AH$70</c:f>
              <c:strCache>
                <c:ptCount val="21"/>
                <c:pt idx="0">
                  <c:v>-</c:v>
                </c:pt>
                <c:pt idx="1">
                  <c:v>-</c:v>
                </c:pt>
                <c:pt idx="2">
                  <c:v>230000</c:v>
                </c:pt>
                <c:pt idx="3">
                  <c:v>-</c:v>
                </c:pt>
                <c:pt idx="4">
                  <c:v>-</c:v>
                </c:pt>
                <c:pt idx="5">
                  <c:v>-</c:v>
                </c:pt>
                <c:pt idx="6">
                  <c:v>-</c:v>
                </c:pt>
                <c:pt idx="7">
                  <c:v>-</c:v>
                </c:pt>
                <c:pt idx="8">
                  <c:v>-</c:v>
                </c:pt>
                <c:pt idx="9">
                  <c:v>-</c:v>
                </c:pt>
                <c:pt idx="10">
                  <c:v>-</c:v>
                </c:pt>
                <c:pt idx="11">
                  <c:v>-</c:v>
                </c:pt>
                <c:pt idx="12">
                  <c:v>-</c:v>
                </c:pt>
                <c:pt idx="13">
                  <c:v>-</c:v>
                </c:pt>
                <c:pt idx="14">
                  <c:v>-</c:v>
                </c:pt>
                <c:pt idx="15">
                  <c:v>-</c:v>
                </c:pt>
                <c:pt idx="16">
                  <c:v>-</c:v>
                </c:pt>
                <c:pt idx="17">
                  <c:v>-</c:v>
                </c:pt>
                <c:pt idx="18">
                  <c:v>-</c:v>
                </c:pt>
                <c:pt idx="19">
                  <c:v>-</c:v>
                </c:pt>
                <c:pt idx="20">
                  <c:v>-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Hárok1!$A$71:$I$73</c:f>
              <c:multiLvlStrCache>
                <c:ptCount val="3"/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január 20</c:v>
                  </c:pt>
                  <c:pt idx="2">
                    <c:v>január 20</c:v>
                  </c:pt>
                </c:lvl>
                <c:lvl>
                  <c:pt idx="0">
                    <c:v>nie</c:v>
                  </c:pt>
                  <c:pt idx="2">
                    <c:v>nie</c:v>
                  </c:pt>
                </c:lvl>
                <c:lvl>
                  <c:pt idx="0">
                    <c:v>Schválenie ŠU</c:v>
                  </c:pt>
                  <c:pt idx="2">
                    <c:v>Schválenie ŠU</c:v>
                  </c:pt>
                </c:lvl>
                <c:lvl>
                  <c:pt idx="0">
                    <c:v>Príprava ŠU na RV jún/2019</c:v>
                  </c:pt>
                  <c:pt idx="2">
                    <c:v>Príprava ŠU na RV jún/2019</c:v>
                  </c:pt>
                </c:lvl>
                <c:lvl>
                  <c:pt idx="0">
                    <c:v>NASES</c:v>
                  </c:pt>
                  <c:pt idx="1">
                    <c:v>ÚPPVII</c:v>
                  </c:pt>
                  <c:pt idx="2">
                    <c:v>ÚPPVII</c:v>
                  </c:pt>
                </c:lvl>
                <c:lvl>
                  <c:pt idx="0">
                    <c:v>Otvorené údaje 2.0 - Rozvoj centrálnych komponentov pre kvalitné zabezpečenie otvorených údajov</c:v>
                  </c:pt>
                  <c:pt idx="1">
                    <c:v>MetaIS 3 -zrusene</c:v>
                  </c:pt>
                  <c:pt idx="2">
                    <c:v>Fond malých projektov</c:v>
                  </c:pt>
                </c:lvl>
              </c:multiLvlStrCache>
            </c:multiLvlStrRef>
          </c:cat>
          <c:val>
            <c:numRef>
              <c:f>Hárok1!$AH$71:$AH$73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14-5B39-4BE9-AA82-62BD433C6A62}"/>
            </c:ext>
          </c:extLst>
        </c:ser>
        <c:ser>
          <c:idx val="21"/>
          <c:order val="21"/>
          <c:tx>
            <c:strRef>
              <c:f>Hárok1!#REF!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Hárok1!$A$71:$I$73</c:f>
              <c:multiLvlStrCache>
                <c:ptCount val="3"/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január 20</c:v>
                  </c:pt>
                  <c:pt idx="2">
                    <c:v>január 20</c:v>
                  </c:pt>
                </c:lvl>
                <c:lvl>
                  <c:pt idx="0">
                    <c:v>nie</c:v>
                  </c:pt>
                  <c:pt idx="2">
                    <c:v>nie</c:v>
                  </c:pt>
                </c:lvl>
                <c:lvl>
                  <c:pt idx="0">
                    <c:v>Schválenie ŠU</c:v>
                  </c:pt>
                  <c:pt idx="2">
                    <c:v>Schválenie ŠU</c:v>
                  </c:pt>
                </c:lvl>
                <c:lvl>
                  <c:pt idx="0">
                    <c:v>Príprava ŠU na RV jún/2019</c:v>
                  </c:pt>
                  <c:pt idx="2">
                    <c:v>Príprava ŠU na RV jún/2019</c:v>
                  </c:pt>
                </c:lvl>
                <c:lvl>
                  <c:pt idx="0">
                    <c:v>NASES</c:v>
                  </c:pt>
                  <c:pt idx="1">
                    <c:v>ÚPPVII</c:v>
                  </c:pt>
                  <c:pt idx="2">
                    <c:v>ÚPPVII</c:v>
                  </c:pt>
                </c:lvl>
                <c:lvl>
                  <c:pt idx="0">
                    <c:v>Otvorené údaje 2.0 - Rozvoj centrálnych komponentov pre kvalitné zabezpečenie otvorených údajov</c:v>
                  </c:pt>
                  <c:pt idx="1">
                    <c:v>MetaIS 3 -zrusene</c:v>
                  </c:pt>
                  <c:pt idx="2">
                    <c:v>Fond malých projektov</c:v>
                  </c:pt>
                </c:lvl>
              </c:multiLvlStrCache>
            </c:multiLvlStrRef>
          </c:cat>
          <c:val>
            <c:numRef>
              <c:f>Hárok1!#REF!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15-5B39-4BE9-AA82-62BD433C6A62}"/>
            </c:ext>
          </c:extLst>
        </c:ser>
        <c:ser>
          <c:idx val="22"/>
          <c:order val="22"/>
          <c:tx>
            <c:strRef>
              <c:f>Hárok1!#REF!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Hárok1!$A$71:$I$73</c:f>
              <c:multiLvlStrCache>
                <c:ptCount val="3"/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január 20</c:v>
                  </c:pt>
                  <c:pt idx="2">
                    <c:v>január 20</c:v>
                  </c:pt>
                </c:lvl>
                <c:lvl>
                  <c:pt idx="0">
                    <c:v>nie</c:v>
                  </c:pt>
                  <c:pt idx="2">
                    <c:v>nie</c:v>
                  </c:pt>
                </c:lvl>
                <c:lvl>
                  <c:pt idx="0">
                    <c:v>Schválenie ŠU</c:v>
                  </c:pt>
                  <c:pt idx="2">
                    <c:v>Schválenie ŠU</c:v>
                  </c:pt>
                </c:lvl>
                <c:lvl>
                  <c:pt idx="0">
                    <c:v>Príprava ŠU na RV jún/2019</c:v>
                  </c:pt>
                  <c:pt idx="2">
                    <c:v>Príprava ŠU na RV jún/2019</c:v>
                  </c:pt>
                </c:lvl>
                <c:lvl>
                  <c:pt idx="0">
                    <c:v>NASES</c:v>
                  </c:pt>
                  <c:pt idx="1">
                    <c:v>ÚPPVII</c:v>
                  </c:pt>
                  <c:pt idx="2">
                    <c:v>ÚPPVII</c:v>
                  </c:pt>
                </c:lvl>
                <c:lvl>
                  <c:pt idx="0">
                    <c:v>Otvorené údaje 2.0 - Rozvoj centrálnych komponentov pre kvalitné zabezpečenie otvorených údajov</c:v>
                  </c:pt>
                  <c:pt idx="1">
                    <c:v>MetaIS 3 -zrusene</c:v>
                  </c:pt>
                  <c:pt idx="2">
                    <c:v>Fond malých projektov</c:v>
                  </c:pt>
                </c:lvl>
              </c:multiLvlStrCache>
            </c:multiLvlStrRef>
          </c:cat>
          <c:val>
            <c:numRef>
              <c:f>Hárok1!#REF!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16-5B39-4BE9-AA82-62BD433C6A62}"/>
            </c:ext>
          </c:extLst>
        </c:ser>
        <c:ser>
          <c:idx val="23"/>
          <c:order val="23"/>
          <c:tx>
            <c:strRef>
              <c:f>Hárok1!$AJ$50:$AJ$70</c:f>
              <c:strCache>
                <c:ptCount val="21"/>
                <c:pt idx="0">
                  <c:v>-</c:v>
                </c:pt>
                <c:pt idx="1">
                  <c:v>-</c:v>
                </c:pt>
                <c:pt idx="2">
                  <c:v>-</c:v>
                </c:pt>
                <c:pt idx="3">
                  <c:v> -</c:v>
                </c:pt>
                <c:pt idx="4">
                  <c:v>-</c:v>
                </c:pt>
                <c:pt idx="5">
                  <c:v>-</c:v>
                </c:pt>
                <c:pt idx="6">
                  <c:v>1</c:v>
                </c:pt>
                <c:pt idx="7">
                  <c:v>-</c:v>
                </c:pt>
                <c:pt idx="8">
                  <c:v>-</c:v>
                </c:pt>
                <c:pt idx="9">
                  <c:v>1</c:v>
                </c:pt>
                <c:pt idx="10">
                  <c:v>1</c:v>
                </c:pt>
                <c:pt idx="11">
                  <c:v>-</c:v>
                </c:pt>
                <c:pt idx="12">
                  <c:v>-</c:v>
                </c:pt>
                <c:pt idx="13">
                  <c:v>-</c:v>
                </c:pt>
                <c:pt idx="14">
                  <c:v>-</c:v>
                </c:pt>
                <c:pt idx="15">
                  <c:v>-</c:v>
                </c:pt>
                <c:pt idx="16">
                  <c:v>-</c:v>
                </c:pt>
                <c:pt idx="17">
                  <c:v>-</c:v>
                </c:pt>
                <c:pt idx="18">
                  <c:v>-</c:v>
                </c:pt>
                <c:pt idx="19">
                  <c:v>-</c:v>
                </c:pt>
                <c:pt idx="20">
                  <c:v>-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Hárok1!$A$71:$I$73</c:f>
              <c:multiLvlStrCache>
                <c:ptCount val="3"/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január 20</c:v>
                  </c:pt>
                  <c:pt idx="2">
                    <c:v>január 20</c:v>
                  </c:pt>
                </c:lvl>
                <c:lvl>
                  <c:pt idx="0">
                    <c:v>nie</c:v>
                  </c:pt>
                  <c:pt idx="2">
                    <c:v>nie</c:v>
                  </c:pt>
                </c:lvl>
                <c:lvl>
                  <c:pt idx="0">
                    <c:v>Schválenie ŠU</c:v>
                  </c:pt>
                  <c:pt idx="2">
                    <c:v>Schválenie ŠU</c:v>
                  </c:pt>
                </c:lvl>
                <c:lvl>
                  <c:pt idx="0">
                    <c:v>Príprava ŠU na RV jún/2019</c:v>
                  </c:pt>
                  <c:pt idx="2">
                    <c:v>Príprava ŠU na RV jún/2019</c:v>
                  </c:pt>
                </c:lvl>
                <c:lvl>
                  <c:pt idx="0">
                    <c:v>NASES</c:v>
                  </c:pt>
                  <c:pt idx="1">
                    <c:v>ÚPPVII</c:v>
                  </c:pt>
                  <c:pt idx="2">
                    <c:v>ÚPPVII</c:v>
                  </c:pt>
                </c:lvl>
                <c:lvl>
                  <c:pt idx="0">
                    <c:v>Otvorené údaje 2.0 - Rozvoj centrálnych komponentov pre kvalitné zabezpečenie otvorených údajov</c:v>
                  </c:pt>
                  <c:pt idx="1">
                    <c:v>MetaIS 3 -zrusene</c:v>
                  </c:pt>
                  <c:pt idx="2">
                    <c:v>Fond malých projektov</c:v>
                  </c:pt>
                </c:lvl>
              </c:multiLvlStrCache>
            </c:multiLvlStrRef>
          </c:cat>
          <c:val>
            <c:numRef>
              <c:f>Hárok1!$AJ$71:$AJ$73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17-5B39-4BE9-AA82-62BD433C6A62}"/>
            </c:ext>
          </c:extLst>
        </c:ser>
        <c:ser>
          <c:idx val="24"/>
          <c:order val="24"/>
          <c:tx>
            <c:strRef>
              <c:f>Hárok1!$AK$50:$AK$70</c:f>
              <c:strCache>
                <c:ptCount val="21"/>
                <c:pt idx="0">
                  <c:v>1</c:v>
                </c:pt>
                <c:pt idx="1">
                  <c:v>1</c:v>
                </c:pt>
                <c:pt idx="2">
                  <c:v>-</c:v>
                </c:pt>
                <c:pt idx="3">
                  <c:v>1</c:v>
                </c:pt>
                <c:pt idx="4">
                  <c:v>-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-</c:v>
                </c:pt>
                <c:pt idx="9">
                  <c:v>1</c:v>
                </c:pt>
                <c:pt idx="10">
                  <c:v>1</c:v>
                </c:pt>
                <c:pt idx="11">
                  <c:v>-</c:v>
                </c:pt>
                <c:pt idx="12">
                  <c:v>-</c:v>
                </c:pt>
                <c:pt idx="13">
                  <c:v>-</c:v>
                </c:pt>
                <c:pt idx="14">
                  <c:v>-</c:v>
                </c:pt>
                <c:pt idx="15">
                  <c:v>-</c:v>
                </c:pt>
                <c:pt idx="16">
                  <c:v>-</c:v>
                </c:pt>
                <c:pt idx="17">
                  <c:v>-</c:v>
                </c:pt>
                <c:pt idx="18">
                  <c:v>-</c:v>
                </c:pt>
                <c:pt idx="19">
                  <c:v>-</c:v>
                </c:pt>
                <c:pt idx="20">
                  <c:v>-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Hárok1!$A$71:$I$73</c:f>
              <c:multiLvlStrCache>
                <c:ptCount val="3"/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január 20</c:v>
                  </c:pt>
                  <c:pt idx="2">
                    <c:v>január 20</c:v>
                  </c:pt>
                </c:lvl>
                <c:lvl>
                  <c:pt idx="0">
                    <c:v>nie</c:v>
                  </c:pt>
                  <c:pt idx="2">
                    <c:v>nie</c:v>
                  </c:pt>
                </c:lvl>
                <c:lvl>
                  <c:pt idx="0">
                    <c:v>Schválenie ŠU</c:v>
                  </c:pt>
                  <c:pt idx="2">
                    <c:v>Schválenie ŠU</c:v>
                  </c:pt>
                </c:lvl>
                <c:lvl>
                  <c:pt idx="0">
                    <c:v>Príprava ŠU na RV jún/2019</c:v>
                  </c:pt>
                  <c:pt idx="2">
                    <c:v>Príprava ŠU na RV jún/2019</c:v>
                  </c:pt>
                </c:lvl>
                <c:lvl>
                  <c:pt idx="0">
                    <c:v>NASES</c:v>
                  </c:pt>
                  <c:pt idx="1">
                    <c:v>ÚPPVII</c:v>
                  </c:pt>
                  <c:pt idx="2">
                    <c:v>ÚPPVII</c:v>
                  </c:pt>
                </c:lvl>
                <c:lvl>
                  <c:pt idx="0">
                    <c:v>Otvorené údaje 2.0 - Rozvoj centrálnych komponentov pre kvalitné zabezpečenie otvorených údajov</c:v>
                  </c:pt>
                  <c:pt idx="1">
                    <c:v>MetaIS 3 -zrusene</c:v>
                  </c:pt>
                  <c:pt idx="2">
                    <c:v>Fond malých projektov</c:v>
                  </c:pt>
                </c:lvl>
              </c:multiLvlStrCache>
            </c:multiLvlStrRef>
          </c:cat>
          <c:val>
            <c:numRef>
              <c:f>Hárok1!$AK$71:$AK$73</c:f>
              <c:numCache>
                <c:formatCode>General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5B39-4BE9-AA82-62BD433C6A62}"/>
            </c:ext>
          </c:extLst>
        </c:ser>
        <c:ser>
          <c:idx val="25"/>
          <c:order val="25"/>
          <c:tx>
            <c:strRef>
              <c:f>Hárok1!$AL$50:$AL$70</c:f>
              <c:strCache>
                <c:ptCount val="21"/>
                <c:pt idx="0">
                  <c:v>-</c:v>
                </c:pt>
                <c:pt idx="1">
                  <c:v>-</c:v>
                </c:pt>
                <c:pt idx="2">
                  <c:v>-</c:v>
                </c:pt>
                <c:pt idx="3">
                  <c:v>3</c:v>
                </c:pt>
                <c:pt idx="4">
                  <c:v>1</c:v>
                </c:pt>
                <c:pt idx="5">
                  <c:v>-</c:v>
                </c:pt>
                <c:pt idx="6">
                  <c:v>-</c:v>
                </c:pt>
                <c:pt idx="7">
                  <c:v>-</c:v>
                </c:pt>
                <c:pt idx="8">
                  <c:v>-</c:v>
                </c:pt>
                <c:pt idx="9">
                  <c:v>1</c:v>
                </c:pt>
                <c:pt idx="10">
                  <c:v>-</c:v>
                </c:pt>
                <c:pt idx="11">
                  <c:v>-</c:v>
                </c:pt>
                <c:pt idx="12">
                  <c:v>-</c:v>
                </c:pt>
                <c:pt idx="13">
                  <c:v>-</c:v>
                </c:pt>
                <c:pt idx="14">
                  <c:v>-</c:v>
                </c:pt>
                <c:pt idx="15">
                  <c:v>-</c:v>
                </c:pt>
                <c:pt idx="16">
                  <c:v>-</c:v>
                </c:pt>
                <c:pt idx="17">
                  <c:v>-</c:v>
                </c:pt>
                <c:pt idx="18">
                  <c:v>-</c:v>
                </c:pt>
                <c:pt idx="19">
                  <c:v>-</c:v>
                </c:pt>
                <c:pt idx="20">
                  <c:v>-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Hárok1!$A$71:$I$73</c:f>
              <c:multiLvlStrCache>
                <c:ptCount val="3"/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január 20</c:v>
                  </c:pt>
                  <c:pt idx="2">
                    <c:v>január 20</c:v>
                  </c:pt>
                </c:lvl>
                <c:lvl>
                  <c:pt idx="0">
                    <c:v>nie</c:v>
                  </c:pt>
                  <c:pt idx="2">
                    <c:v>nie</c:v>
                  </c:pt>
                </c:lvl>
                <c:lvl>
                  <c:pt idx="0">
                    <c:v>Schválenie ŠU</c:v>
                  </c:pt>
                  <c:pt idx="2">
                    <c:v>Schválenie ŠU</c:v>
                  </c:pt>
                </c:lvl>
                <c:lvl>
                  <c:pt idx="0">
                    <c:v>Príprava ŠU na RV jún/2019</c:v>
                  </c:pt>
                  <c:pt idx="2">
                    <c:v>Príprava ŠU na RV jún/2019</c:v>
                  </c:pt>
                </c:lvl>
                <c:lvl>
                  <c:pt idx="0">
                    <c:v>NASES</c:v>
                  </c:pt>
                  <c:pt idx="1">
                    <c:v>ÚPPVII</c:v>
                  </c:pt>
                  <c:pt idx="2">
                    <c:v>ÚPPVII</c:v>
                  </c:pt>
                </c:lvl>
                <c:lvl>
                  <c:pt idx="0">
                    <c:v>Otvorené údaje 2.0 - Rozvoj centrálnych komponentov pre kvalitné zabezpečenie otvorených údajov</c:v>
                  </c:pt>
                  <c:pt idx="1">
                    <c:v>MetaIS 3 -zrusene</c:v>
                  </c:pt>
                  <c:pt idx="2">
                    <c:v>Fond malých projektov</c:v>
                  </c:pt>
                </c:lvl>
              </c:multiLvlStrCache>
            </c:multiLvlStrRef>
          </c:cat>
          <c:val>
            <c:numRef>
              <c:f>Hárok1!$AL$71:$AL$73</c:f>
              <c:numCache>
                <c:formatCode>General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5B39-4BE9-AA82-62BD433C6A62}"/>
            </c:ext>
          </c:extLst>
        </c:ser>
        <c:ser>
          <c:idx val="26"/>
          <c:order val="26"/>
          <c:tx>
            <c:strRef>
              <c:f>Hárok1!$AN$50:$AN$70</c:f>
              <c:strCache>
                <c:ptCount val="21"/>
                <c:pt idx="0">
                  <c:v>-</c:v>
                </c:pt>
                <c:pt idx="1">
                  <c:v>-</c:v>
                </c:pt>
                <c:pt idx="2">
                  <c:v>-</c:v>
                </c:pt>
                <c:pt idx="3">
                  <c:v>-</c:v>
                </c:pt>
                <c:pt idx="4">
                  <c:v>-</c:v>
                </c:pt>
                <c:pt idx="5">
                  <c:v>-</c:v>
                </c:pt>
                <c:pt idx="6">
                  <c:v>-</c:v>
                </c:pt>
                <c:pt idx="7">
                  <c:v>-</c:v>
                </c:pt>
                <c:pt idx="8">
                  <c:v>-</c:v>
                </c:pt>
                <c:pt idx="9">
                  <c:v>-</c:v>
                </c:pt>
                <c:pt idx="10">
                  <c:v>-</c:v>
                </c:pt>
                <c:pt idx="11">
                  <c:v>-</c:v>
                </c:pt>
                <c:pt idx="12">
                  <c:v>-</c:v>
                </c:pt>
                <c:pt idx="13">
                  <c:v>-</c:v>
                </c:pt>
                <c:pt idx="14">
                  <c:v>-</c:v>
                </c:pt>
                <c:pt idx="15">
                  <c:v>-</c:v>
                </c:pt>
                <c:pt idx="16">
                  <c:v>-</c:v>
                </c:pt>
                <c:pt idx="17">
                  <c:v>-</c:v>
                </c:pt>
                <c:pt idx="18">
                  <c:v>-</c:v>
                </c:pt>
                <c:pt idx="19">
                  <c:v>-</c:v>
                </c:pt>
                <c:pt idx="20">
                  <c:v>-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Hárok1!$A$71:$I$73</c:f>
              <c:multiLvlStrCache>
                <c:ptCount val="3"/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január 20</c:v>
                  </c:pt>
                  <c:pt idx="2">
                    <c:v>január 20</c:v>
                  </c:pt>
                </c:lvl>
                <c:lvl>
                  <c:pt idx="0">
                    <c:v>nie</c:v>
                  </c:pt>
                  <c:pt idx="2">
                    <c:v>nie</c:v>
                  </c:pt>
                </c:lvl>
                <c:lvl>
                  <c:pt idx="0">
                    <c:v>Schválenie ŠU</c:v>
                  </c:pt>
                  <c:pt idx="2">
                    <c:v>Schválenie ŠU</c:v>
                  </c:pt>
                </c:lvl>
                <c:lvl>
                  <c:pt idx="0">
                    <c:v>Príprava ŠU na RV jún/2019</c:v>
                  </c:pt>
                  <c:pt idx="2">
                    <c:v>Príprava ŠU na RV jún/2019</c:v>
                  </c:pt>
                </c:lvl>
                <c:lvl>
                  <c:pt idx="0">
                    <c:v>NASES</c:v>
                  </c:pt>
                  <c:pt idx="1">
                    <c:v>ÚPPVII</c:v>
                  </c:pt>
                  <c:pt idx="2">
                    <c:v>ÚPPVII</c:v>
                  </c:pt>
                </c:lvl>
                <c:lvl>
                  <c:pt idx="0">
                    <c:v>Otvorené údaje 2.0 - Rozvoj centrálnych komponentov pre kvalitné zabezpečenie otvorených údajov</c:v>
                  </c:pt>
                  <c:pt idx="1">
                    <c:v>MetaIS 3 -zrusene</c:v>
                  </c:pt>
                  <c:pt idx="2">
                    <c:v>Fond malých projektov</c:v>
                  </c:pt>
                </c:lvl>
              </c:multiLvlStrCache>
            </c:multiLvlStrRef>
          </c:cat>
          <c:val>
            <c:numRef>
              <c:f>Hárok1!$AN$71:$AN$73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1A-5B39-4BE9-AA82-62BD433C6A62}"/>
            </c:ext>
          </c:extLst>
        </c:ser>
        <c:ser>
          <c:idx val="27"/>
          <c:order val="27"/>
          <c:tx>
            <c:strRef>
              <c:f>Hárok1!#REF!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Hárok1!$A$71:$I$73</c:f>
              <c:multiLvlStrCache>
                <c:ptCount val="3"/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január 20</c:v>
                  </c:pt>
                  <c:pt idx="2">
                    <c:v>január 20</c:v>
                  </c:pt>
                </c:lvl>
                <c:lvl>
                  <c:pt idx="0">
                    <c:v>nie</c:v>
                  </c:pt>
                  <c:pt idx="2">
                    <c:v>nie</c:v>
                  </c:pt>
                </c:lvl>
                <c:lvl>
                  <c:pt idx="0">
                    <c:v>Schválenie ŠU</c:v>
                  </c:pt>
                  <c:pt idx="2">
                    <c:v>Schválenie ŠU</c:v>
                  </c:pt>
                </c:lvl>
                <c:lvl>
                  <c:pt idx="0">
                    <c:v>Príprava ŠU na RV jún/2019</c:v>
                  </c:pt>
                  <c:pt idx="2">
                    <c:v>Príprava ŠU na RV jún/2019</c:v>
                  </c:pt>
                </c:lvl>
                <c:lvl>
                  <c:pt idx="0">
                    <c:v>NASES</c:v>
                  </c:pt>
                  <c:pt idx="1">
                    <c:v>ÚPPVII</c:v>
                  </c:pt>
                  <c:pt idx="2">
                    <c:v>ÚPPVII</c:v>
                  </c:pt>
                </c:lvl>
                <c:lvl>
                  <c:pt idx="0">
                    <c:v>Otvorené údaje 2.0 - Rozvoj centrálnych komponentov pre kvalitné zabezpečenie otvorených údajov</c:v>
                  </c:pt>
                  <c:pt idx="1">
                    <c:v>MetaIS 3 -zrusene</c:v>
                  </c:pt>
                  <c:pt idx="2">
                    <c:v>Fond malých projektov</c:v>
                  </c:pt>
                </c:lvl>
              </c:multiLvlStrCache>
            </c:multiLvlStrRef>
          </c:cat>
          <c:val>
            <c:numRef>
              <c:f>Hárok1!#REF!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1B-5B39-4BE9-AA82-62BD433C6A62}"/>
            </c:ext>
          </c:extLst>
        </c:ser>
        <c:ser>
          <c:idx val="28"/>
          <c:order val="28"/>
          <c:tx>
            <c:strRef>
              <c:f>Hárok1!#REF!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Hárok1!$A$71:$I$73</c:f>
              <c:multiLvlStrCache>
                <c:ptCount val="3"/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január 20</c:v>
                  </c:pt>
                  <c:pt idx="2">
                    <c:v>január 20</c:v>
                  </c:pt>
                </c:lvl>
                <c:lvl>
                  <c:pt idx="0">
                    <c:v>nie</c:v>
                  </c:pt>
                  <c:pt idx="2">
                    <c:v>nie</c:v>
                  </c:pt>
                </c:lvl>
                <c:lvl>
                  <c:pt idx="0">
                    <c:v>Schválenie ŠU</c:v>
                  </c:pt>
                  <c:pt idx="2">
                    <c:v>Schválenie ŠU</c:v>
                  </c:pt>
                </c:lvl>
                <c:lvl>
                  <c:pt idx="0">
                    <c:v>Príprava ŠU na RV jún/2019</c:v>
                  </c:pt>
                  <c:pt idx="2">
                    <c:v>Príprava ŠU na RV jún/2019</c:v>
                  </c:pt>
                </c:lvl>
                <c:lvl>
                  <c:pt idx="0">
                    <c:v>NASES</c:v>
                  </c:pt>
                  <c:pt idx="1">
                    <c:v>ÚPPVII</c:v>
                  </c:pt>
                  <c:pt idx="2">
                    <c:v>ÚPPVII</c:v>
                  </c:pt>
                </c:lvl>
                <c:lvl>
                  <c:pt idx="0">
                    <c:v>Otvorené údaje 2.0 - Rozvoj centrálnych komponentov pre kvalitné zabezpečenie otvorených údajov</c:v>
                  </c:pt>
                  <c:pt idx="1">
                    <c:v>MetaIS 3 -zrusene</c:v>
                  </c:pt>
                  <c:pt idx="2">
                    <c:v>Fond malých projektov</c:v>
                  </c:pt>
                </c:lvl>
              </c:multiLvlStrCache>
            </c:multiLvlStrRef>
          </c:cat>
          <c:val>
            <c:numRef>
              <c:f>Hárok1!#REF!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1C-5B39-4BE9-AA82-62BD433C6A62}"/>
            </c:ext>
          </c:extLst>
        </c:ser>
        <c:ser>
          <c:idx val="29"/>
          <c:order val="29"/>
          <c:tx>
            <c:strRef>
              <c:f>Hárok1!#REF!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Hárok1!$A$71:$I$73</c:f>
              <c:multiLvlStrCache>
                <c:ptCount val="3"/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január 20</c:v>
                  </c:pt>
                  <c:pt idx="2">
                    <c:v>január 20</c:v>
                  </c:pt>
                </c:lvl>
                <c:lvl>
                  <c:pt idx="0">
                    <c:v>nie</c:v>
                  </c:pt>
                  <c:pt idx="2">
                    <c:v>nie</c:v>
                  </c:pt>
                </c:lvl>
                <c:lvl>
                  <c:pt idx="0">
                    <c:v>Schválenie ŠU</c:v>
                  </c:pt>
                  <c:pt idx="2">
                    <c:v>Schválenie ŠU</c:v>
                  </c:pt>
                </c:lvl>
                <c:lvl>
                  <c:pt idx="0">
                    <c:v>Príprava ŠU na RV jún/2019</c:v>
                  </c:pt>
                  <c:pt idx="2">
                    <c:v>Príprava ŠU na RV jún/2019</c:v>
                  </c:pt>
                </c:lvl>
                <c:lvl>
                  <c:pt idx="0">
                    <c:v>NASES</c:v>
                  </c:pt>
                  <c:pt idx="1">
                    <c:v>ÚPPVII</c:v>
                  </c:pt>
                  <c:pt idx="2">
                    <c:v>ÚPPVII</c:v>
                  </c:pt>
                </c:lvl>
                <c:lvl>
                  <c:pt idx="0">
                    <c:v>Otvorené údaje 2.0 - Rozvoj centrálnych komponentov pre kvalitné zabezpečenie otvorených údajov</c:v>
                  </c:pt>
                  <c:pt idx="1">
                    <c:v>MetaIS 3 -zrusene</c:v>
                  </c:pt>
                  <c:pt idx="2">
                    <c:v>Fond malých projektov</c:v>
                  </c:pt>
                </c:lvl>
              </c:multiLvlStrCache>
            </c:multiLvlStrRef>
          </c:cat>
          <c:val>
            <c:numRef>
              <c:f>Hárok1!#REF!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1D-5B39-4BE9-AA82-62BD433C6A62}"/>
            </c:ext>
          </c:extLst>
        </c:ser>
        <c:ser>
          <c:idx val="30"/>
          <c:order val="30"/>
          <c:tx>
            <c:strRef>
              <c:f>Hárok1!$AP$50:$AP$70</c:f>
              <c:strCache>
                <c:ptCount val="21"/>
                <c:pt idx="0">
                  <c:v>-</c:v>
                </c:pt>
                <c:pt idx="1">
                  <c:v>-</c:v>
                </c:pt>
                <c:pt idx="2">
                  <c:v>-</c:v>
                </c:pt>
                <c:pt idx="3">
                  <c:v>-</c:v>
                </c:pt>
                <c:pt idx="4">
                  <c:v>-</c:v>
                </c:pt>
                <c:pt idx="5">
                  <c:v>-</c:v>
                </c:pt>
                <c:pt idx="6">
                  <c:v>-</c:v>
                </c:pt>
                <c:pt idx="7">
                  <c:v>-</c:v>
                </c:pt>
                <c:pt idx="8">
                  <c:v>-</c:v>
                </c:pt>
                <c:pt idx="9">
                  <c:v>-</c:v>
                </c:pt>
                <c:pt idx="10">
                  <c:v>-</c:v>
                </c:pt>
                <c:pt idx="11">
                  <c:v>-</c:v>
                </c:pt>
                <c:pt idx="12">
                  <c:v>-</c:v>
                </c:pt>
                <c:pt idx="13">
                  <c:v>-</c:v>
                </c:pt>
                <c:pt idx="14">
                  <c:v>-</c:v>
                </c:pt>
                <c:pt idx="15">
                  <c:v>-</c:v>
                </c:pt>
                <c:pt idx="16">
                  <c:v>-</c:v>
                </c:pt>
                <c:pt idx="17">
                  <c:v>-</c:v>
                </c:pt>
                <c:pt idx="18">
                  <c:v>-</c:v>
                </c:pt>
                <c:pt idx="19">
                  <c:v>-</c:v>
                </c:pt>
                <c:pt idx="20">
                  <c:v>-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Hárok1!$A$71:$I$73</c:f>
              <c:multiLvlStrCache>
                <c:ptCount val="3"/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2">
                    <c:v>máj 20</c:v>
                  </c:pt>
                </c:lvl>
                <c:lvl>
                  <c:pt idx="0">
                    <c:v>január 20</c:v>
                  </c:pt>
                  <c:pt idx="2">
                    <c:v>január 20</c:v>
                  </c:pt>
                </c:lvl>
                <c:lvl>
                  <c:pt idx="0">
                    <c:v>nie</c:v>
                  </c:pt>
                  <c:pt idx="2">
                    <c:v>nie</c:v>
                  </c:pt>
                </c:lvl>
                <c:lvl>
                  <c:pt idx="0">
                    <c:v>Schválenie ŠU</c:v>
                  </c:pt>
                  <c:pt idx="2">
                    <c:v>Schválenie ŠU</c:v>
                  </c:pt>
                </c:lvl>
                <c:lvl>
                  <c:pt idx="0">
                    <c:v>Príprava ŠU na RV jún/2019</c:v>
                  </c:pt>
                  <c:pt idx="2">
                    <c:v>Príprava ŠU na RV jún/2019</c:v>
                  </c:pt>
                </c:lvl>
                <c:lvl>
                  <c:pt idx="0">
                    <c:v>NASES</c:v>
                  </c:pt>
                  <c:pt idx="1">
                    <c:v>ÚPPVII</c:v>
                  </c:pt>
                  <c:pt idx="2">
                    <c:v>ÚPPVII</c:v>
                  </c:pt>
                </c:lvl>
                <c:lvl>
                  <c:pt idx="0">
                    <c:v>Otvorené údaje 2.0 - Rozvoj centrálnych komponentov pre kvalitné zabezpečenie otvorených údajov</c:v>
                  </c:pt>
                  <c:pt idx="1">
                    <c:v>MetaIS 3 -zrusene</c:v>
                  </c:pt>
                  <c:pt idx="2">
                    <c:v>Fond malých projektov</c:v>
                  </c:pt>
                </c:lvl>
              </c:multiLvlStrCache>
            </c:multiLvlStrRef>
          </c:cat>
          <c:val>
            <c:numRef>
              <c:f>Hárok1!$AP$71:$AP$73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1E-5B39-4BE9-AA82-62BD433C6A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9501576"/>
        <c:axId val="298821384"/>
      </c:barChart>
      <c:catAx>
        <c:axId val="299501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298821384"/>
        <c:crosses val="autoZero"/>
        <c:auto val="1"/>
        <c:lblAlgn val="ctr"/>
        <c:lblOffset val="100"/>
        <c:noMultiLvlLbl val="0"/>
      </c:catAx>
      <c:valAx>
        <c:axId val="29882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2995015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8523" cy="6090227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ec.europa.eu/eurostat/tgm/refreshTableAction.do?tab=table&amp;plugin=1&amp;pcode=tin00091&amp;language=en" TargetMode="External"/><Relationship Id="rId1" Type="http://schemas.openxmlformats.org/officeDocument/2006/relationships/hyperlink" Target="https://digital-agenda-data.eu/charts/analyse-one-indicator-and-compare-countries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191"/>
  <sheetViews>
    <sheetView showGridLines="0" tabSelected="1" view="pageBreakPreview" topLeftCell="Q2" zoomScale="60" zoomScaleNormal="90" workbookViewId="0">
      <pane ySplit="1" topLeftCell="A3" activePane="bottomLeft" state="frozen"/>
      <selection activeCell="A2" sqref="A2"/>
      <selection pane="bottomLeft" activeCell="L93" sqref="L93"/>
    </sheetView>
  </sheetViews>
  <sheetFormatPr defaultRowHeight="14.4" x14ac:dyDescent="0.3"/>
  <cols>
    <col min="1" max="1" width="58.109375" style="11" customWidth="1"/>
    <col min="2" max="2" width="14" style="11" customWidth="1"/>
    <col min="3" max="3" width="25.88671875" customWidth="1"/>
    <col min="4" max="4" width="20.33203125" customWidth="1"/>
    <col min="5" max="5" width="9.33203125" bestFit="1" customWidth="1"/>
    <col min="6" max="6" width="14" bestFit="1" customWidth="1"/>
    <col min="7" max="7" width="16.88671875" bestFit="1" customWidth="1"/>
    <col min="8" max="8" width="17.33203125" customWidth="1"/>
    <col min="9" max="9" width="12.88671875" bestFit="1" customWidth="1"/>
    <col min="10" max="11" width="16.109375" customWidth="1"/>
    <col min="12" max="12" width="34.88671875" customWidth="1"/>
    <col min="13" max="13" width="29.5546875" customWidth="1"/>
    <col min="14" max="15" width="14.109375" customWidth="1"/>
    <col min="16" max="16" width="28" customWidth="1"/>
    <col min="17" max="17" width="28.5546875" customWidth="1"/>
    <col min="18" max="19" width="14.109375" customWidth="1"/>
    <col min="20" max="20" width="25.33203125" customWidth="1"/>
    <col min="21" max="23" width="14.109375" customWidth="1"/>
    <col min="24" max="24" width="22.6640625" customWidth="1"/>
    <col min="25" max="25" width="20.33203125" customWidth="1"/>
    <col min="26" max="26" width="14.109375" customWidth="1" collapsed="1"/>
    <col min="27" max="28" width="14.109375" customWidth="1"/>
    <col min="29" max="29" width="20.109375" customWidth="1"/>
    <col min="30" max="31" width="14.109375" customWidth="1"/>
    <col min="32" max="32" width="22.109375" customWidth="1"/>
    <col min="33" max="42" width="14.109375" customWidth="1"/>
  </cols>
  <sheetData>
    <row r="1" spans="1:42" ht="65.25" hidden="1" customHeight="1" x14ac:dyDescent="0.3">
      <c r="A1"/>
      <c r="B1"/>
      <c r="N1" s="256">
        <v>43472</v>
      </c>
      <c r="O1" s="257"/>
      <c r="P1" s="16"/>
      <c r="Q1" s="16"/>
      <c r="R1" s="258">
        <v>43503</v>
      </c>
      <c r="S1" s="259"/>
      <c r="T1" s="15"/>
      <c r="U1" s="260">
        <v>43531</v>
      </c>
      <c r="V1" s="260"/>
      <c r="W1" s="260"/>
      <c r="X1" s="15"/>
      <c r="Y1" s="15"/>
      <c r="Z1" s="260">
        <v>43562</v>
      </c>
      <c r="AA1" s="259"/>
      <c r="AB1" s="259"/>
      <c r="AC1" s="16"/>
      <c r="AD1" s="257">
        <v>43592</v>
      </c>
      <c r="AE1" s="270"/>
      <c r="AF1" s="14"/>
      <c r="AG1" s="256">
        <v>43623</v>
      </c>
      <c r="AH1" s="257"/>
      <c r="AI1" s="14"/>
      <c r="AJ1" s="256">
        <v>43653</v>
      </c>
      <c r="AK1" s="257"/>
      <c r="AL1" s="270"/>
      <c r="AM1" s="14"/>
      <c r="AN1" s="13">
        <v>43684</v>
      </c>
      <c r="AO1" s="14"/>
      <c r="AP1" s="14"/>
    </row>
    <row r="2" spans="1:42" s="20" customFormat="1" ht="162.75" customHeight="1" thickBot="1" x14ac:dyDescent="0.35">
      <c r="A2" s="22" t="s">
        <v>0</v>
      </c>
      <c r="B2" s="22" t="s">
        <v>1</v>
      </c>
      <c r="C2" s="23" t="s">
        <v>2</v>
      </c>
      <c r="D2" s="23" t="s">
        <v>153</v>
      </c>
      <c r="E2" s="23" t="s">
        <v>154</v>
      </c>
      <c r="F2" s="23" t="s">
        <v>155</v>
      </c>
      <c r="G2" s="23" t="s">
        <v>156</v>
      </c>
      <c r="H2" s="23" t="s">
        <v>157</v>
      </c>
      <c r="I2" s="23" t="s">
        <v>158</v>
      </c>
      <c r="J2" s="23" t="s">
        <v>159</v>
      </c>
      <c r="K2" s="209" t="s">
        <v>205</v>
      </c>
      <c r="L2" s="171" t="s">
        <v>169</v>
      </c>
      <c r="M2" s="172" t="s">
        <v>168</v>
      </c>
      <c r="N2" s="173" t="s">
        <v>109</v>
      </c>
      <c r="O2" s="173" t="s">
        <v>149</v>
      </c>
      <c r="P2" s="174" t="s">
        <v>173</v>
      </c>
      <c r="Q2" s="175" t="s">
        <v>174</v>
      </c>
      <c r="R2" s="176" t="s">
        <v>110</v>
      </c>
      <c r="S2" s="173" t="s">
        <v>111</v>
      </c>
      <c r="T2" s="177" t="s">
        <v>175</v>
      </c>
      <c r="U2" s="173" t="s">
        <v>112</v>
      </c>
      <c r="V2" s="173" t="s">
        <v>113</v>
      </c>
      <c r="W2" s="173" t="s">
        <v>151</v>
      </c>
      <c r="X2" s="178" t="s">
        <v>176</v>
      </c>
      <c r="Y2" s="179" t="s">
        <v>177</v>
      </c>
      <c r="Z2" s="176" t="s">
        <v>114</v>
      </c>
      <c r="AA2" s="173" t="s">
        <v>115</v>
      </c>
      <c r="AB2" s="173" t="s">
        <v>178</v>
      </c>
      <c r="AC2" s="178" t="s">
        <v>179</v>
      </c>
      <c r="AD2" s="176" t="s">
        <v>180</v>
      </c>
      <c r="AE2" s="173" t="s">
        <v>181</v>
      </c>
      <c r="AF2" s="180" t="s">
        <v>182</v>
      </c>
      <c r="AG2" s="181" t="s">
        <v>183</v>
      </c>
      <c r="AH2" s="173" t="s">
        <v>147</v>
      </c>
      <c r="AI2" s="178" t="s">
        <v>184</v>
      </c>
      <c r="AJ2" s="176" t="s">
        <v>116</v>
      </c>
      <c r="AK2" s="173" t="s">
        <v>117</v>
      </c>
      <c r="AL2" s="173" t="s">
        <v>118</v>
      </c>
      <c r="AM2" s="180" t="s">
        <v>185</v>
      </c>
      <c r="AN2" s="181" t="s">
        <v>186</v>
      </c>
      <c r="AO2" s="182" t="s">
        <v>187</v>
      </c>
      <c r="AP2" s="183" t="s">
        <v>188</v>
      </c>
    </row>
    <row r="3" spans="1:42" s="20" customFormat="1" ht="156.6" customHeight="1" thickBot="1" x14ac:dyDescent="0.35">
      <c r="A3" s="22"/>
      <c r="B3" s="22"/>
      <c r="C3" s="23"/>
      <c r="D3" s="23"/>
      <c r="E3" s="23"/>
      <c r="F3" s="23"/>
      <c r="G3" s="23"/>
      <c r="H3" s="23"/>
      <c r="I3" s="23"/>
      <c r="J3" s="23"/>
      <c r="K3" s="170"/>
      <c r="L3" s="184" t="s">
        <v>162</v>
      </c>
      <c r="M3" s="185" t="s">
        <v>163</v>
      </c>
      <c r="N3" s="186"/>
      <c r="O3" s="186"/>
      <c r="P3" s="187" t="s">
        <v>164</v>
      </c>
      <c r="Q3" s="185" t="s">
        <v>165</v>
      </c>
      <c r="R3" s="188"/>
      <c r="S3" s="186"/>
      <c r="T3" s="189" t="s">
        <v>166</v>
      </c>
      <c r="U3" s="186"/>
      <c r="V3" s="186"/>
      <c r="W3" s="186"/>
      <c r="X3" s="189" t="s">
        <v>167</v>
      </c>
      <c r="Y3" s="190" t="s">
        <v>170</v>
      </c>
      <c r="Z3" s="188"/>
      <c r="AA3" s="186"/>
      <c r="AB3" s="186"/>
      <c r="AC3" s="191" t="s">
        <v>171</v>
      </c>
      <c r="AD3" s="188"/>
      <c r="AE3" s="186"/>
      <c r="AF3" s="185" t="s">
        <v>172</v>
      </c>
      <c r="AG3" s="186"/>
      <c r="AH3" s="186"/>
      <c r="AI3" s="191" t="s">
        <v>171</v>
      </c>
      <c r="AJ3" s="188"/>
      <c r="AK3" s="186"/>
      <c r="AL3" s="186"/>
      <c r="AM3" s="191" t="s">
        <v>171</v>
      </c>
      <c r="AN3" s="186"/>
      <c r="AO3" s="254" t="s">
        <v>206</v>
      </c>
      <c r="AP3" s="188"/>
    </row>
    <row r="4" spans="1:42" ht="15" thickBot="1" x14ac:dyDescent="0.35">
      <c r="A4" s="27"/>
      <c r="B4" s="27"/>
      <c r="C4" s="28"/>
      <c r="D4" s="29"/>
      <c r="E4" s="29"/>
      <c r="F4" s="28"/>
      <c r="G4" s="28"/>
      <c r="H4" s="28"/>
      <c r="I4" s="28"/>
      <c r="J4" s="28"/>
      <c r="K4" s="163"/>
      <c r="L4" s="264" t="s">
        <v>138</v>
      </c>
      <c r="M4" s="265"/>
      <c r="N4" s="265"/>
      <c r="O4" s="266"/>
      <c r="P4" s="261" t="s">
        <v>139</v>
      </c>
      <c r="Q4" s="262"/>
      <c r="R4" s="262"/>
      <c r="S4" s="263"/>
      <c r="T4" s="261" t="s">
        <v>140</v>
      </c>
      <c r="U4" s="262"/>
      <c r="V4" s="262"/>
      <c r="W4" s="262"/>
      <c r="X4" s="267" t="s">
        <v>141</v>
      </c>
      <c r="Y4" s="268"/>
      <c r="Z4" s="268"/>
      <c r="AA4" s="268"/>
      <c r="AB4" s="269"/>
      <c r="AC4" s="267" t="s">
        <v>142</v>
      </c>
      <c r="AD4" s="268"/>
      <c r="AE4" s="269"/>
      <c r="AF4" s="267" t="s">
        <v>143</v>
      </c>
      <c r="AG4" s="268"/>
      <c r="AH4" s="269"/>
      <c r="AI4" s="267" t="s">
        <v>144</v>
      </c>
      <c r="AJ4" s="268"/>
      <c r="AK4" s="268"/>
      <c r="AL4" s="269"/>
      <c r="AM4" s="267" t="s">
        <v>145</v>
      </c>
      <c r="AN4" s="268"/>
      <c r="AO4" s="267" t="s">
        <v>148</v>
      </c>
      <c r="AP4" s="269"/>
    </row>
    <row r="5" spans="1:42" x14ac:dyDescent="0.3">
      <c r="A5" s="106" t="s">
        <v>11</v>
      </c>
      <c r="B5" s="108" t="s">
        <v>12</v>
      </c>
      <c r="C5" s="108" t="s">
        <v>79</v>
      </c>
      <c r="D5" s="108" t="s">
        <v>96</v>
      </c>
      <c r="E5" s="108" t="s">
        <v>86</v>
      </c>
      <c r="F5" s="24" t="s">
        <v>88</v>
      </c>
      <c r="G5" s="24" t="s">
        <v>88</v>
      </c>
      <c r="H5" s="24" t="s">
        <v>88</v>
      </c>
      <c r="I5" s="24" t="s">
        <v>88</v>
      </c>
      <c r="J5" s="110">
        <v>4437460.72</v>
      </c>
      <c r="K5" s="110">
        <f>4421505*75.293%</f>
        <v>3329083.7596500004</v>
      </c>
      <c r="L5" s="45"/>
      <c r="M5" s="45"/>
      <c r="N5" s="46" t="s">
        <v>119</v>
      </c>
      <c r="O5" s="47" t="s">
        <v>119</v>
      </c>
      <c r="P5" s="48"/>
      <c r="Q5" s="49"/>
      <c r="R5" s="50" t="s">
        <v>119</v>
      </c>
      <c r="S5" s="51" t="s">
        <v>119</v>
      </c>
      <c r="T5" s="48"/>
      <c r="U5" s="50" t="s">
        <v>119</v>
      </c>
      <c r="V5" s="52" t="s">
        <v>119</v>
      </c>
      <c r="W5" s="53" t="s">
        <v>119</v>
      </c>
      <c r="X5" s="48"/>
      <c r="Y5" s="49"/>
      <c r="Z5" s="50" t="s">
        <v>119</v>
      </c>
      <c r="AA5" s="53" t="s">
        <v>119</v>
      </c>
      <c r="AB5" s="54" t="s">
        <v>119</v>
      </c>
      <c r="AC5" s="129"/>
      <c r="AD5" s="130" t="s">
        <v>119</v>
      </c>
      <c r="AE5" s="46" t="s">
        <v>119</v>
      </c>
      <c r="AF5" s="48"/>
      <c r="AG5" s="50" t="s">
        <v>119</v>
      </c>
      <c r="AH5" s="55"/>
      <c r="AI5" s="48"/>
      <c r="AJ5" s="50" t="s">
        <v>119</v>
      </c>
      <c r="AK5" s="53" t="s">
        <v>119</v>
      </c>
      <c r="AL5" s="53" t="s">
        <v>119</v>
      </c>
      <c r="AM5" s="48"/>
      <c r="AN5" s="50" t="s">
        <v>119</v>
      </c>
      <c r="AO5" s="48"/>
      <c r="AP5" s="56" t="s">
        <v>119</v>
      </c>
    </row>
    <row r="6" spans="1:42" x14ac:dyDescent="0.3">
      <c r="A6" s="106" t="s">
        <v>13</v>
      </c>
      <c r="B6" s="108" t="s">
        <v>14</v>
      </c>
      <c r="C6" s="108" t="s">
        <v>79</v>
      </c>
      <c r="D6" s="108" t="s">
        <v>97</v>
      </c>
      <c r="E6" s="108" t="s">
        <v>86</v>
      </c>
      <c r="F6" s="24" t="s">
        <v>88</v>
      </c>
      <c r="G6" s="24" t="s">
        <v>88</v>
      </c>
      <c r="H6" s="24" t="s">
        <v>88</v>
      </c>
      <c r="I6" s="24" t="s">
        <v>88</v>
      </c>
      <c r="J6" s="110">
        <v>1941740.21</v>
      </c>
      <c r="K6" s="164"/>
      <c r="L6" s="30"/>
      <c r="M6" s="31"/>
      <c r="N6" s="41" t="s">
        <v>119</v>
      </c>
      <c r="O6" s="33" t="s">
        <v>119</v>
      </c>
      <c r="P6" s="34"/>
      <c r="Q6" s="35"/>
      <c r="R6" s="41" t="s">
        <v>119</v>
      </c>
      <c r="S6" s="36" t="s">
        <v>119</v>
      </c>
      <c r="T6" s="34"/>
      <c r="U6" s="41" t="s">
        <v>119</v>
      </c>
      <c r="V6" s="57" t="s">
        <v>119</v>
      </c>
      <c r="W6" s="43" t="s">
        <v>119</v>
      </c>
      <c r="X6" s="34"/>
      <c r="Y6" s="35"/>
      <c r="Z6" s="41" t="s">
        <v>119</v>
      </c>
      <c r="AA6" s="43" t="s">
        <v>119</v>
      </c>
      <c r="AB6" s="33" t="s">
        <v>119</v>
      </c>
      <c r="AC6" s="39"/>
      <c r="AD6" s="40" t="s">
        <v>119</v>
      </c>
      <c r="AE6" s="41" t="s">
        <v>119</v>
      </c>
      <c r="AF6" s="34"/>
      <c r="AG6" s="41" t="s">
        <v>119</v>
      </c>
      <c r="AH6" s="42"/>
      <c r="AI6" s="34"/>
      <c r="AJ6" s="41" t="s">
        <v>119</v>
      </c>
      <c r="AK6" s="43" t="s">
        <v>119</v>
      </c>
      <c r="AL6" s="43" t="s">
        <v>119</v>
      </c>
      <c r="AM6" s="34"/>
      <c r="AN6" s="41" t="s">
        <v>119</v>
      </c>
      <c r="AO6" s="34"/>
      <c r="AP6" s="44" t="s">
        <v>119</v>
      </c>
    </row>
    <row r="7" spans="1:42" x14ac:dyDescent="0.3">
      <c r="A7" s="106" t="s">
        <v>15</v>
      </c>
      <c r="B7" s="111" t="s">
        <v>130</v>
      </c>
      <c r="C7" s="108" t="s">
        <v>80</v>
      </c>
      <c r="D7" s="108" t="s">
        <v>96</v>
      </c>
      <c r="E7" s="108" t="s">
        <v>86</v>
      </c>
      <c r="F7" s="24" t="s">
        <v>88</v>
      </c>
      <c r="G7" s="24" t="s">
        <v>88</v>
      </c>
      <c r="H7" s="24" t="s">
        <v>88</v>
      </c>
      <c r="I7" s="24" t="s">
        <v>88</v>
      </c>
      <c r="J7" s="110">
        <v>20769553.399999999</v>
      </c>
      <c r="K7" s="164"/>
      <c r="L7" s="30"/>
      <c r="M7" s="31"/>
      <c r="N7" s="32" t="s">
        <v>119</v>
      </c>
      <c r="O7" s="33" t="s">
        <v>119</v>
      </c>
      <c r="P7" s="34"/>
      <c r="Q7" s="35"/>
      <c r="R7" s="32" t="s">
        <v>119</v>
      </c>
      <c r="S7" s="36" t="s">
        <v>119</v>
      </c>
      <c r="T7" s="34"/>
      <c r="U7" s="32" t="s">
        <v>119</v>
      </c>
      <c r="V7" s="37" t="s">
        <v>119</v>
      </c>
      <c r="W7" s="43" t="s">
        <v>119</v>
      </c>
      <c r="X7" s="34"/>
      <c r="Y7" s="35"/>
      <c r="Z7" s="32" t="s">
        <v>119</v>
      </c>
      <c r="AA7" s="38" t="s">
        <v>119</v>
      </c>
      <c r="AB7" s="33" t="s">
        <v>119</v>
      </c>
      <c r="AC7" s="39"/>
      <c r="AD7" s="40" t="s">
        <v>119</v>
      </c>
      <c r="AE7" s="41" t="s">
        <v>119</v>
      </c>
      <c r="AF7" s="34"/>
      <c r="AG7" s="32" t="s">
        <v>119</v>
      </c>
      <c r="AH7" s="42"/>
      <c r="AI7" s="34"/>
      <c r="AJ7" s="32" t="s">
        <v>119</v>
      </c>
      <c r="AK7" s="38" t="s">
        <v>119</v>
      </c>
      <c r="AL7" s="43" t="s">
        <v>119</v>
      </c>
      <c r="AM7" s="34"/>
      <c r="AN7" s="41" t="s">
        <v>119</v>
      </c>
      <c r="AO7" s="34"/>
      <c r="AP7" s="44" t="s">
        <v>119</v>
      </c>
    </row>
    <row r="8" spans="1:42" ht="27.6" x14ac:dyDescent="0.3">
      <c r="A8" s="106" t="s">
        <v>17</v>
      </c>
      <c r="B8" s="108" t="s">
        <v>18</v>
      </c>
      <c r="C8" s="108" t="s">
        <v>80</v>
      </c>
      <c r="D8" s="108" t="s">
        <v>96</v>
      </c>
      <c r="E8" s="108" t="s">
        <v>86</v>
      </c>
      <c r="F8" s="24" t="s">
        <v>88</v>
      </c>
      <c r="G8" s="24" t="s">
        <v>88</v>
      </c>
      <c r="H8" s="24" t="s">
        <v>88</v>
      </c>
      <c r="I8" s="24" t="s">
        <v>88</v>
      </c>
      <c r="J8" s="110">
        <v>414713.84</v>
      </c>
      <c r="K8" s="164"/>
      <c r="L8" s="30"/>
      <c r="M8" s="31"/>
      <c r="N8" s="32" t="s">
        <v>119</v>
      </c>
      <c r="O8" s="33" t="s">
        <v>119</v>
      </c>
      <c r="P8" s="34"/>
      <c r="Q8" s="35"/>
      <c r="R8" s="32" t="s">
        <v>119</v>
      </c>
      <c r="S8" s="36" t="s">
        <v>119</v>
      </c>
      <c r="T8" s="34"/>
      <c r="U8" s="32" t="s">
        <v>119</v>
      </c>
      <c r="V8" s="37" t="s">
        <v>119</v>
      </c>
      <c r="W8" s="43" t="s">
        <v>119</v>
      </c>
      <c r="X8" s="34"/>
      <c r="Y8" s="35"/>
      <c r="Z8" s="32" t="s">
        <v>119</v>
      </c>
      <c r="AA8" s="38" t="s">
        <v>119</v>
      </c>
      <c r="AB8" s="33" t="s">
        <v>119</v>
      </c>
      <c r="AC8" s="39"/>
      <c r="AD8" s="40" t="s">
        <v>119</v>
      </c>
      <c r="AE8" s="41" t="s">
        <v>119</v>
      </c>
      <c r="AF8" s="34"/>
      <c r="AG8" s="32" t="s">
        <v>119</v>
      </c>
      <c r="AH8" s="42"/>
      <c r="AI8" s="34"/>
      <c r="AJ8" s="32" t="s">
        <v>119</v>
      </c>
      <c r="AK8" s="38" t="s">
        <v>119</v>
      </c>
      <c r="AL8" s="43" t="s">
        <v>119</v>
      </c>
      <c r="AM8" s="34"/>
      <c r="AN8" s="41" t="s">
        <v>119</v>
      </c>
      <c r="AO8" s="34"/>
      <c r="AP8" s="44" t="s">
        <v>119</v>
      </c>
    </row>
    <row r="9" spans="1:42" x14ac:dyDescent="0.3">
      <c r="A9" s="106" t="s">
        <v>19</v>
      </c>
      <c r="B9" s="108" t="s">
        <v>18</v>
      </c>
      <c r="C9" s="108" t="s">
        <v>81</v>
      </c>
      <c r="D9" s="108" t="s">
        <v>97</v>
      </c>
      <c r="E9" s="108" t="s">
        <v>86</v>
      </c>
      <c r="F9" s="24" t="s">
        <v>88</v>
      </c>
      <c r="G9" s="24" t="s">
        <v>88</v>
      </c>
      <c r="H9" s="24" t="s">
        <v>88</v>
      </c>
      <c r="I9" s="24" t="s">
        <v>88</v>
      </c>
      <c r="J9" s="110">
        <v>530064.36</v>
      </c>
      <c r="K9" s="164"/>
      <c r="L9" s="30"/>
      <c r="M9" s="31"/>
      <c r="N9" s="32" t="s">
        <v>119</v>
      </c>
      <c r="O9" s="33" t="s">
        <v>119</v>
      </c>
      <c r="P9" s="34"/>
      <c r="Q9" s="35"/>
      <c r="R9" s="32" t="s">
        <v>119</v>
      </c>
      <c r="S9" s="36" t="s">
        <v>119</v>
      </c>
      <c r="T9" s="34"/>
      <c r="U9" s="32" t="s">
        <v>119</v>
      </c>
      <c r="V9" s="37" t="s">
        <v>119</v>
      </c>
      <c r="W9" s="43" t="s">
        <v>119</v>
      </c>
      <c r="X9" s="34"/>
      <c r="Y9" s="35"/>
      <c r="Z9" s="32" t="s">
        <v>119</v>
      </c>
      <c r="AA9" s="38" t="s">
        <v>119</v>
      </c>
      <c r="AB9" s="33" t="s">
        <v>119</v>
      </c>
      <c r="AC9" s="39"/>
      <c r="AD9" s="40" t="s">
        <v>119</v>
      </c>
      <c r="AE9" s="41" t="s">
        <v>119</v>
      </c>
      <c r="AF9" s="34"/>
      <c r="AG9" s="32" t="s">
        <v>119</v>
      </c>
      <c r="AH9" s="42"/>
      <c r="AI9" s="34"/>
      <c r="AJ9" s="32" t="s">
        <v>119</v>
      </c>
      <c r="AK9" s="38" t="s">
        <v>119</v>
      </c>
      <c r="AL9" s="43" t="s">
        <v>119</v>
      </c>
      <c r="AM9" s="34"/>
      <c r="AN9" s="41" t="s">
        <v>119</v>
      </c>
      <c r="AO9" s="34"/>
      <c r="AP9" s="44" t="s">
        <v>119</v>
      </c>
    </row>
    <row r="10" spans="1:42" ht="27.6" x14ac:dyDescent="0.3">
      <c r="A10" s="106" t="s">
        <v>20</v>
      </c>
      <c r="B10" s="108" t="s">
        <v>18</v>
      </c>
      <c r="C10" s="108" t="s">
        <v>79</v>
      </c>
      <c r="D10" s="108" t="s">
        <v>96</v>
      </c>
      <c r="E10" s="108" t="s">
        <v>86</v>
      </c>
      <c r="F10" s="24" t="s">
        <v>88</v>
      </c>
      <c r="G10" s="24" t="s">
        <v>88</v>
      </c>
      <c r="H10" s="24" t="s">
        <v>88</v>
      </c>
      <c r="I10" s="24" t="s">
        <v>88</v>
      </c>
      <c r="J10" s="110">
        <v>8117450.6399999997</v>
      </c>
      <c r="K10" s="164"/>
      <c r="L10" s="30"/>
      <c r="M10" s="31"/>
      <c r="N10" s="32" t="s">
        <v>119</v>
      </c>
      <c r="O10" s="33" t="s">
        <v>119</v>
      </c>
      <c r="P10" s="34"/>
      <c r="Q10" s="35"/>
      <c r="R10" s="32" t="s">
        <v>119</v>
      </c>
      <c r="S10" s="36" t="s">
        <v>119</v>
      </c>
      <c r="T10" s="34"/>
      <c r="U10" s="32" t="s">
        <v>119</v>
      </c>
      <c r="V10" s="37" t="s">
        <v>119</v>
      </c>
      <c r="W10" s="43" t="s">
        <v>119</v>
      </c>
      <c r="X10" s="34"/>
      <c r="Y10" s="35"/>
      <c r="Z10" s="32" t="s">
        <v>119</v>
      </c>
      <c r="AA10" s="38" t="s">
        <v>119</v>
      </c>
      <c r="AB10" s="33" t="s">
        <v>119</v>
      </c>
      <c r="AC10" s="39"/>
      <c r="AD10" s="40" t="s">
        <v>119</v>
      </c>
      <c r="AE10" s="41" t="s">
        <v>119</v>
      </c>
      <c r="AF10" s="34"/>
      <c r="AG10" s="32" t="s">
        <v>119</v>
      </c>
      <c r="AH10" s="42"/>
      <c r="AI10" s="34"/>
      <c r="AJ10" s="32" t="s">
        <v>119</v>
      </c>
      <c r="AK10" s="38" t="s">
        <v>119</v>
      </c>
      <c r="AL10" s="43" t="s">
        <v>119</v>
      </c>
      <c r="AM10" s="34"/>
      <c r="AN10" s="41" t="s">
        <v>119</v>
      </c>
      <c r="AO10" s="34"/>
      <c r="AP10" s="44" t="s">
        <v>119</v>
      </c>
    </row>
    <row r="11" spans="1:42" ht="27.6" x14ac:dyDescent="0.3">
      <c r="A11" s="106" t="s">
        <v>21</v>
      </c>
      <c r="B11" s="108" t="s">
        <v>18</v>
      </c>
      <c r="C11" s="108" t="s">
        <v>80</v>
      </c>
      <c r="D11" s="108" t="s">
        <v>96</v>
      </c>
      <c r="E11" s="108" t="s">
        <v>86</v>
      </c>
      <c r="F11" s="24" t="s">
        <v>88</v>
      </c>
      <c r="G11" s="24" t="s">
        <v>88</v>
      </c>
      <c r="H11" s="24" t="s">
        <v>88</v>
      </c>
      <c r="I11" s="24" t="s">
        <v>88</v>
      </c>
      <c r="J11" s="110">
        <v>2793725.98</v>
      </c>
      <c r="K11" s="164"/>
      <c r="L11" s="30"/>
      <c r="M11" s="31"/>
      <c r="N11" s="32" t="s">
        <v>119</v>
      </c>
      <c r="O11" s="33" t="s">
        <v>119</v>
      </c>
      <c r="P11" s="34"/>
      <c r="Q11" s="35"/>
      <c r="R11" s="32" t="s">
        <v>119</v>
      </c>
      <c r="S11" s="36" t="s">
        <v>119</v>
      </c>
      <c r="T11" s="34"/>
      <c r="U11" s="32" t="s">
        <v>119</v>
      </c>
      <c r="V11" s="37" t="s">
        <v>119</v>
      </c>
      <c r="W11" s="43" t="s">
        <v>119</v>
      </c>
      <c r="X11" s="34"/>
      <c r="Y11" s="35"/>
      <c r="Z11" s="32" t="s">
        <v>119</v>
      </c>
      <c r="AA11" s="38" t="s">
        <v>119</v>
      </c>
      <c r="AB11" s="33" t="s">
        <v>119</v>
      </c>
      <c r="AC11" s="39"/>
      <c r="AD11" s="40" t="s">
        <v>119</v>
      </c>
      <c r="AE11" s="41" t="s">
        <v>119</v>
      </c>
      <c r="AF11" s="34"/>
      <c r="AG11" s="32" t="s">
        <v>119</v>
      </c>
      <c r="AH11" s="42"/>
      <c r="AI11" s="34"/>
      <c r="AJ11" s="32" t="s">
        <v>119</v>
      </c>
      <c r="AK11" s="38" t="s">
        <v>119</v>
      </c>
      <c r="AL11" s="43" t="s">
        <v>119</v>
      </c>
      <c r="AM11" s="34"/>
      <c r="AN11" s="41" t="s">
        <v>119</v>
      </c>
      <c r="AO11" s="34"/>
      <c r="AP11" s="44" t="s">
        <v>119</v>
      </c>
    </row>
    <row r="12" spans="1:42" ht="27.6" x14ac:dyDescent="0.3">
      <c r="A12" s="106" t="s">
        <v>22</v>
      </c>
      <c r="B12" s="108" t="s">
        <v>12</v>
      </c>
      <c r="C12" s="108" t="s">
        <v>80</v>
      </c>
      <c r="D12" s="108" t="s">
        <v>96</v>
      </c>
      <c r="E12" s="108" t="s">
        <v>86</v>
      </c>
      <c r="F12" s="24" t="s">
        <v>88</v>
      </c>
      <c r="G12" s="24" t="s">
        <v>88</v>
      </c>
      <c r="H12" s="24" t="s">
        <v>88</v>
      </c>
      <c r="I12" s="24" t="s">
        <v>88</v>
      </c>
      <c r="J12" s="110">
        <v>12067479.859999999</v>
      </c>
      <c r="K12" s="164"/>
      <c r="L12" s="30"/>
      <c r="M12" s="31"/>
      <c r="N12" s="32" t="s">
        <v>119</v>
      </c>
      <c r="O12" s="33" t="s">
        <v>119</v>
      </c>
      <c r="P12" s="34"/>
      <c r="Q12" s="35"/>
      <c r="R12" s="32" t="s">
        <v>119</v>
      </c>
      <c r="S12" s="36" t="s">
        <v>119</v>
      </c>
      <c r="T12" s="34"/>
      <c r="U12" s="32" t="s">
        <v>119</v>
      </c>
      <c r="V12" s="37" t="s">
        <v>119</v>
      </c>
      <c r="W12" s="43" t="s">
        <v>119</v>
      </c>
      <c r="X12" s="34"/>
      <c r="Y12" s="35"/>
      <c r="Z12" s="32" t="s">
        <v>119</v>
      </c>
      <c r="AA12" s="38" t="s">
        <v>119</v>
      </c>
      <c r="AB12" s="33" t="s">
        <v>119</v>
      </c>
      <c r="AC12" s="39"/>
      <c r="AD12" s="40" t="s">
        <v>119</v>
      </c>
      <c r="AE12" s="41" t="s">
        <v>119</v>
      </c>
      <c r="AF12" s="34"/>
      <c r="AG12" s="32" t="s">
        <v>119</v>
      </c>
      <c r="AH12" s="42"/>
      <c r="AI12" s="34"/>
      <c r="AJ12" s="32">
        <v>8</v>
      </c>
      <c r="AK12" s="38">
        <v>1</v>
      </c>
      <c r="AL12" s="43" t="s">
        <v>119</v>
      </c>
      <c r="AM12" s="34"/>
      <c r="AN12" s="41" t="s">
        <v>119</v>
      </c>
      <c r="AO12" s="34"/>
      <c r="AP12" s="44" t="s">
        <v>119</v>
      </c>
    </row>
    <row r="13" spans="1:42" x14ac:dyDescent="0.3">
      <c r="A13" s="106" t="s">
        <v>23</v>
      </c>
      <c r="B13" s="108" t="s">
        <v>24</v>
      </c>
      <c r="C13" s="108" t="s">
        <v>80</v>
      </c>
      <c r="D13" s="108" t="s">
        <v>96</v>
      </c>
      <c r="E13" s="108" t="s">
        <v>86</v>
      </c>
      <c r="F13" s="24" t="s">
        <v>88</v>
      </c>
      <c r="G13" s="24" t="s">
        <v>88</v>
      </c>
      <c r="H13" s="24" t="s">
        <v>88</v>
      </c>
      <c r="I13" s="24" t="s">
        <v>88</v>
      </c>
      <c r="J13" s="110">
        <v>883481.28</v>
      </c>
      <c r="K13" s="164"/>
      <c r="L13" s="30"/>
      <c r="M13" s="31"/>
      <c r="N13" s="32" t="s">
        <v>119</v>
      </c>
      <c r="O13" s="33" t="s">
        <v>119</v>
      </c>
      <c r="P13" s="34"/>
      <c r="Q13" s="35"/>
      <c r="R13" s="32" t="s">
        <v>119</v>
      </c>
      <c r="S13" s="36" t="s">
        <v>119</v>
      </c>
      <c r="T13" s="34"/>
      <c r="U13" s="32" t="s">
        <v>119</v>
      </c>
      <c r="V13" s="37" t="s">
        <v>119</v>
      </c>
      <c r="W13" s="43" t="s">
        <v>119</v>
      </c>
      <c r="X13" s="34"/>
      <c r="Y13" s="35"/>
      <c r="Z13" s="32" t="s">
        <v>119</v>
      </c>
      <c r="AA13" s="38" t="s">
        <v>119</v>
      </c>
      <c r="AB13" s="33" t="s">
        <v>119</v>
      </c>
      <c r="AC13" s="39"/>
      <c r="AD13" s="40" t="s">
        <v>119</v>
      </c>
      <c r="AE13" s="41" t="s">
        <v>119</v>
      </c>
      <c r="AF13" s="34"/>
      <c r="AG13" s="32" t="s">
        <v>119</v>
      </c>
      <c r="AH13" s="42"/>
      <c r="AI13" s="34"/>
      <c r="AJ13" s="32" t="s">
        <v>119</v>
      </c>
      <c r="AK13" s="38" t="s">
        <v>119</v>
      </c>
      <c r="AL13" s="43" t="s">
        <v>119</v>
      </c>
      <c r="AM13" s="34"/>
      <c r="AN13" s="41" t="s">
        <v>119</v>
      </c>
      <c r="AO13" s="34"/>
      <c r="AP13" s="44" t="s">
        <v>119</v>
      </c>
    </row>
    <row r="14" spans="1:42" x14ac:dyDescent="0.3">
      <c r="A14" s="106" t="s">
        <v>25</v>
      </c>
      <c r="B14" s="108" t="s">
        <v>18</v>
      </c>
      <c r="C14" s="108" t="s">
        <v>79</v>
      </c>
      <c r="D14" s="108" t="s">
        <v>97</v>
      </c>
      <c r="E14" s="108" t="s">
        <v>86</v>
      </c>
      <c r="F14" s="24" t="s">
        <v>88</v>
      </c>
      <c r="G14" s="24" t="s">
        <v>88</v>
      </c>
      <c r="H14" s="24">
        <v>42125</v>
      </c>
      <c r="I14" s="24">
        <v>43739</v>
      </c>
      <c r="J14" s="110">
        <v>34758994.890000001</v>
      </c>
      <c r="K14" s="164"/>
      <c r="L14" s="30"/>
      <c r="M14" s="31"/>
      <c r="N14" s="32" t="s">
        <v>119</v>
      </c>
      <c r="O14" s="33" t="s">
        <v>119</v>
      </c>
      <c r="P14" s="34"/>
      <c r="Q14" s="35"/>
      <c r="R14" s="32" t="s">
        <v>119</v>
      </c>
      <c r="S14" s="36" t="s">
        <v>119</v>
      </c>
      <c r="T14" s="34"/>
      <c r="U14" s="32" t="s">
        <v>119</v>
      </c>
      <c r="V14" s="37" t="s">
        <v>119</v>
      </c>
      <c r="W14" s="43" t="s">
        <v>119</v>
      </c>
      <c r="X14" s="34"/>
      <c r="Y14" s="35"/>
      <c r="Z14" s="32" t="s">
        <v>119</v>
      </c>
      <c r="AA14" s="38" t="s">
        <v>119</v>
      </c>
      <c r="AB14" s="33" t="s">
        <v>119</v>
      </c>
      <c r="AC14" s="39"/>
      <c r="AD14" s="40" t="s">
        <v>119</v>
      </c>
      <c r="AE14" s="41" t="s">
        <v>119</v>
      </c>
      <c r="AF14" s="34"/>
      <c r="AG14" s="32" t="s">
        <v>119</v>
      </c>
      <c r="AH14" s="42"/>
      <c r="AI14" s="34"/>
      <c r="AJ14" s="32" t="s">
        <v>119</v>
      </c>
      <c r="AK14" s="38" t="s">
        <v>119</v>
      </c>
      <c r="AL14" s="43" t="s">
        <v>119</v>
      </c>
      <c r="AM14" s="34"/>
      <c r="AN14" s="41" t="s">
        <v>119</v>
      </c>
      <c r="AO14" s="58"/>
      <c r="AP14" s="44" t="s">
        <v>119</v>
      </c>
    </row>
    <row r="15" spans="1:42" x14ac:dyDescent="0.3">
      <c r="A15" s="106" t="s">
        <v>26</v>
      </c>
      <c r="B15" s="108" t="s">
        <v>18</v>
      </c>
      <c r="C15" s="108" t="s">
        <v>81</v>
      </c>
      <c r="D15" s="108" t="s">
        <v>98</v>
      </c>
      <c r="E15" s="108" t="s">
        <v>86</v>
      </c>
      <c r="F15" s="24" t="s">
        <v>88</v>
      </c>
      <c r="G15" s="24">
        <v>43160</v>
      </c>
      <c r="H15" s="24">
        <v>43617</v>
      </c>
      <c r="I15" s="24">
        <v>43800</v>
      </c>
      <c r="J15" s="110">
        <v>26258054.510000002</v>
      </c>
      <c r="K15" s="164"/>
      <c r="L15" s="30"/>
      <c r="M15" s="31"/>
      <c r="N15" s="32" t="s">
        <v>119</v>
      </c>
      <c r="O15" s="33" t="s">
        <v>119</v>
      </c>
      <c r="P15" s="34"/>
      <c r="Q15" s="35"/>
      <c r="R15" s="32" t="s">
        <v>119</v>
      </c>
      <c r="S15" s="36" t="s">
        <v>119</v>
      </c>
      <c r="T15" s="34"/>
      <c r="U15" s="32" t="s">
        <v>119</v>
      </c>
      <c r="V15" s="37" t="s">
        <v>119</v>
      </c>
      <c r="W15" s="43" t="s">
        <v>119</v>
      </c>
      <c r="X15" s="34"/>
      <c r="Y15" s="35"/>
      <c r="Z15" s="32" t="s">
        <v>119</v>
      </c>
      <c r="AA15" s="38" t="s">
        <v>119</v>
      </c>
      <c r="AB15" s="33" t="s">
        <v>119</v>
      </c>
      <c r="AC15" s="39"/>
      <c r="AD15" s="40" t="s">
        <v>119</v>
      </c>
      <c r="AE15" s="41" t="s">
        <v>119</v>
      </c>
      <c r="AF15" s="34"/>
      <c r="AG15" s="32" t="s">
        <v>119</v>
      </c>
      <c r="AH15" s="42"/>
      <c r="AI15" s="34"/>
      <c r="AJ15" s="32" t="s">
        <v>119</v>
      </c>
      <c r="AK15" s="38" t="s">
        <v>119</v>
      </c>
      <c r="AL15" s="43" t="s">
        <v>119</v>
      </c>
      <c r="AM15" s="34"/>
      <c r="AN15" s="41">
        <v>1</v>
      </c>
      <c r="AO15" s="59"/>
      <c r="AP15" s="131" t="s">
        <v>119</v>
      </c>
    </row>
    <row r="16" spans="1:42" x14ac:dyDescent="0.3">
      <c r="A16" s="106" t="s">
        <v>27</v>
      </c>
      <c r="B16" s="108" t="s">
        <v>18</v>
      </c>
      <c r="C16" s="108" t="s">
        <v>80</v>
      </c>
      <c r="D16" s="108" t="s">
        <v>96</v>
      </c>
      <c r="E16" s="108" t="s">
        <v>86</v>
      </c>
      <c r="F16" s="24" t="s">
        <v>88</v>
      </c>
      <c r="G16" s="24" t="s">
        <v>88</v>
      </c>
      <c r="H16" s="24" t="s">
        <v>88</v>
      </c>
      <c r="I16" s="24" t="s">
        <v>88</v>
      </c>
      <c r="J16" s="110">
        <v>619205.72</v>
      </c>
      <c r="K16" s="164"/>
      <c r="L16" s="30"/>
      <c r="M16" s="31"/>
      <c r="N16" s="32" t="s">
        <v>119</v>
      </c>
      <c r="O16" s="33" t="s">
        <v>119</v>
      </c>
      <c r="P16" s="34"/>
      <c r="Q16" s="35"/>
      <c r="R16" s="32" t="s">
        <v>119</v>
      </c>
      <c r="S16" s="36" t="s">
        <v>119</v>
      </c>
      <c r="T16" s="34"/>
      <c r="U16" s="32" t="s">
        <v>119</v>
      </c>
      <c r="V16" s="37" t="s">
        <v>119</v>
      </c>
      <c r="W16" s="43" t="s">
        <v>119</v>
      </c>
      <c r="X16" s="34"/>
      <c r="Y16" s="35"/>
      <c r="Z16" s="32" t="s">
        <v>119</v>
      </c>
      <c r="AA16" s="38" t="s">
        <v>119</v>
      </c>
      <c r="AB16" s="33" t="s">
        <v>119</v>
      </c>
      <c r="AC16" s="39"/>
      <c r="AD16" s="40" t="s">
        <v>119</v>
      </c>
      <c r="AE16" s="41" t="s">
        <v>119</v>
      </c>
      <c r="AF16" s="34"/>
      <c r="AG16" s="32" t="s">
        <v>119</v>
      </c>
      <c r="AH16" s="42"/>
      <c r="AI16" s="34"/>
      <c r="AJ16" s="32" t="s">
        <v>119</v>
      </c>
      <c r="AK16" s="38" t="s">
        <v>119</v>
      </c>
      <c r="AL16" s="43" t="s">
        <v>119</v>
      </c>
      <c r="AM16" s="34"/>
      <c r="AN16" s="41" t="s">
        <v>119</v>
      </c>
      <c r="AO16" s="60"/>
      <c r="AP16" s="44" t="s">
        <v>119</v>
      </c>
    </row>
    <row r="17" spans="1:42" x14ac:dyDescent="0.3">
      <c r="A17" s="106" t="s">
        <v>28</v>
      </c>
      <c r="B17" s="108" t="s">
        <v>29</v>
      </c>
      <c r="C17" s="108" t="s">
        <v>81</v>
      </c>
      <c r="D17" s="108" t="s">
        <v>99</v>
      </c>
      <c r="E17" s="108" t="s">
        <v>86</v>
      </c>
      <c r="F17" s="24" t="s">
        <v>88</v>
      </c>
      <c r="G17" s="24">
        <v>43585</v>
      </c>
      <c r="H17" s="24">
        <v>43800</v>
      </c>
      <c r="I17" s="24">
        <v>45078</v>
      </c>
      <c r="J17" s="110">
        <v>32142703.289999999</v>
      </c>
      <c r="K17" s="164"/>
      <c r="L17" s="30"/>
      <c r="M17" s="31"/>
      <c r="N17" s="32" t="s">
        <v>119</v>
      </c>
      <c r="O17" s="33" t="s">
        <v>119</v>
      </c>
      <c r="P17" s="34"/>
      <c r="Q17" s="35"/>
      <c r="R17" s="32" t="s">
        <v>119</v>
      </c>
      <c r="S17" s="36" t="s">
        <v>119</v>
      </c>
      <c r="T17" s="34"/>
      <c r="U17" s="32" t="s">
        <v>119</v>
      </c>
      <c r="V17" s="37" t="s">
        <v>119</v>
      </c>
      <c r="W17" s="43" t="s">
        <v>119</v>
      </c>
      <c r="X17" s="34"/>
      <c r="Y17" s="35"/>
      <c r="Z17" s="32" t="s">
        <v>119</v>
      </c>
      <c r="AA17" s="38" t="s">
        <v>119</v>
      </c>
      <c r="AB17" s="33" t="s">
        <v>119</v>
      </c>
      <c r="AC17" s="39"/>
      <c r="AD17" s="40" t="s">
        <v>119</v>
      </c>
      <c r="AE17" s="41" t="s">
        <v>119</v>
      </c>
      <c r="AF17" s="34"/>
      <c r="AG17" s="32" t="s">
        <v>119</v>
      </c>
      <c r="AH17" s="42"/>
      <c r="AI17" s="34"/>
      <c r="AJ17" s="61">
        <v>5</v>
      </c>
      <c r="AK17" s="62">
        <v>5</v>
      </c>
      <c r="AL17" s="63">
        <v>1</v>
      </c>
      <c r="AM17" s="64"/>
      <c r="AN17" s="65" t="s">
        <v>119</v>
      </c>
      <c r="AO17" s="64"/>
      <c r="AP17" s="44" t="s">
        <v>119</v>
      </c>
    </row>
    <row r="18" spans="1:42" x14ac:dyDescent="0.3">
      <c r="A18" s="107" t="s">
        <v>120</v>
      </c>
      <c r="B18" s="108" t="s">
        <v>12</v>
      </c>
      <c r="C18" s="108" t="s">
        <v>81</v>
      </c>
      <c r="D18" s="108" t="s">
        <v>98</v>
      </c>
      <c r="E18" s="108" t="s">
        <v>86</v>
      </c>
      <c r="F18" s="24" t="s">
        <v>88</v>
      </c>
      <c r="G18" s="24">
        <v>43435</v>
      </c>
      <c r="H18" s="24">
        <v>43617</v>
      </c>
      <c r="I18" s="24">
        <v>44105</v>
      </c>
      <c r="J18" s="110">
        <v>7481086.9299999997</v>
      </c>
      <c r="K18" s="164"/>
      <c r="L18" s="30"/>
      <c r="M18" s="31"/>
      <c r="N18" s="32" t="s">
        <v>119</v>
      </c>
      <c r="O18" s="33" t="s">
        <v>119</v>
      </c>
      <c r="P18" s="34"/>
      <c r="Q18" s="35"/>
      <c r="R18" s="32" t="s">
        <v>119</v>
      </c>
      <c r="S18" s="36" t="s">
        <v>119</v>
      </c>
      <c r="T18" s="34"/>
      <c r="U18" s="61">
        <v>2</v>
      </c>
      <c r="V18" s="37" t="s">
        <v>119</v>
      </c>
      <c r="W18" s="43" t="s">
        <v>119</v>
      </c>
      <c r="X18" s="34"/>
      <c r="Y18" s="35"/>
      <c r="Z18" s="32" t="s">
        <v>119</v>
      </c>
      <c r="AA18" s="62">
        <v>1</v>
      </c>
      <c r="AB18" s="66">
        <v>1</v>
      </c>
      <c r="AC18" s="67"/>
      <c r="AD18" s="68">
        <v>8.3000000000000004E-2</v>
      </c>
      <c r="AE18" s="65">
        <v>1</v>
      </c>
      <c r="AF18" s="64"/>
      <c r="AG18" s="32" t="s">
        <v>119</v>
      </c>
      <c r="AH18" s="42"/>
      <c r="AI18" s="34"/>
      <c r="AJ18" s="32" t="s">
        <v>119</v>
      </c>
      <c r="AK18" s="62" t="s">
        <v>119</v>
      </c>
      <c r="AL18" s="63" t="s">
        <v>119</v>
      </c>
      <c r="AM18" s="64"/>
      <c r="AN18" s="65">
        <v>1</v>
      </c>
      <c r="AO18" s="64"/>
      <c r="AP18" s="44" t="s">
        <v>119</v>
      </c>
    </row>
    <row r="19" spans="1:42" x14ac:dyDescent="0.3">
      <c r="A19" s="106" t="s">
        <v>30</v>
      </c>
      <c r="B19" s="108" t="s">
        <v>31</v>
      </c>
      <c r="C19" s="106" t="s">
        <v>81</v>
      </c>
      <c r="D19" s="108" t="s">
        <v>99</v>
      </c>
      <c r="E19" s="108" t="s">
        <v>86</v>
      </c>
      <c r="F19" s="24" t="s">
        <v>88</v>
      </c>
      <c r="G19" s="24">
        <v>43525</v>
      </c>
      <c r="H19" s="24">
        <v>43831</v>
      </c>
      <c r="I19" s="24">
        <v>44378</v>
      </c>
      <c r="J19" s="110">
        <v>3270405.05</v>
      </c>
      <c r="K19" s="164"/>
      <c r="L19" s="30"/>
      <c r="M19" s="31"/>
      <c r="N19" s="32" t="s">
        <v>119</v>
      </c>
      <c r="O19" s="33" t="s">
        <v>119</v>
      </c>
      <c r="P19" s="34"/>
      <c r="Q19" s="35"/>
      <c r="R19" s="32" t="s">
        <v>119</v>
      </c>
      <c r="S19" s="36" t="s">
        <v>119</v>
      </c>
      <c r="T19" s="34"/>
      <c r="U19" s="32" t="s">
        <v>119</v>
      </c>
      <c r="V19" s="37" t="s">
        <v>119</v>
      </c>
      <c r="W19" s="43" t="s">
        <v>119</v>
      </c>
      <c r="X19" s="34"/>
      <c r="Y19" s="35"/>
      <c r="Z19" s="32" t="s">
        <v>119</v>
      </c>
      <c r="AA19" s="38" t="s">
        <v>119</v>
      </c>
      <c r="AB19" s="33" t="s">
        <v>119</v>
      </c>
      <c r="AC19" s="39"/>
      <c r="AD19" s="40" t="s">
        <v>119</v>
      </c>
      <c r="AE19" s="41">
        <v>1</v>
      </c>
      <c r="AF19" s="34"/>
      <c r="AG19" s="32" t="s">
        <v>119</v>
      </c>
      <c r="AH19" s="42"/>
      <c r="AI19" s="34"/>
      <c r="AJ19" s="32">
        <v>1</v>
      </c>
      <c r="AK19" s="38">
        <v>1</v>
      </c>
      <c r="AL19" s="43" t="s">
        <v>119</v>
      </c>
      <c r="AM19" s="34"/>
      <c r="AN19" s="41">
        <v>216</v>
      </c>
      <c r="AO19" s="34"/>
      <c r="AP19" s="44" t="s">
        <v>119</v>
      </c>
    </row>
    <row r="20" spans="1:42" x14ac:dyDescent="0.3">
      <c r="A20" s="107" t="s">
        <v>121</v>
      </c>
      <c r="B20" s="108" t="s">
        <v>93</v>
      </c>
      <c r="C20" s="106" t="s">
        <v>81</v>
      </c>
      <c r="D20" s="108" t="s">
        <v>99</v>
      </c>
      <c r="E20" s="108" t="s">
        <v>86</v>
      </c>
      <c r="F20" s="24" t="s">
        <v>88</v>
      </c>
      <c r="G20" s="24">
        <v>43525</v>
      </c>
      <c r="H20" s="24">
        <v>43831</v>
      </c>
      <c r="I20" s="24">
        <v>44378</v>
      </c>
      <c r="J20" s="110">
        <v>3721953.41</v>
      </c>
      <c r="K20" s="164"/>
      <c r="L20" s="30"/>
      <c r="M20" s="31"/>
      <c r="N20" s="32" t="s">
        <v>119</v>
      </c>
      <c r="O20" s="33" t="s">
        <v>119</v>
      </c>
      <c r="P20" s="34"/>
      <c r="Q20" s="35"/>
      <c r="R20" s="32" t="s">
        <v>119</v>
      </c>
      <c r="S20" s="36" t="s">
        <v>119</v>
      </c>
      <c r="T20" s="34"/>
      <c r="U20" s="32" t="s">
        <v>119</v>
      </c>
      <c r="V20" s="37" t="s">
        <v>119</v>
      </c>
      <c r="W20" s="43" t="s">
        <v>119</v>
      </c>
      <c r="X20" s="34"/>
      <c r="Y20" s="35"/>
      <c r="Z20" s="32" t="s">
        <v>119</v>
      </c>
      <c r="AA20" s="38" t="s">
        <v>119</v>
      </c>
      <c r="AB20" s="33">
        <v>4</v>
      </c>
      <c r="AC20" s="39"/>
      <c r="AD20" s="40" t="s">
        <v>119</v>
      </c>
      <c r="AE20" s="41" t="s">
        <v>119</v>
      </c>
      <c r="AF20" s="34"/>
      <c r="AG20" s="32" t="s">
        <v>119</v>
      </c>
      <c r="AH20" s="42"/>
      <c r="AI20" s="34"/>
      <c r="AJ20" s="32" t="s">
        <v>119</v>
      </c>
      <c r="AK20" s="38">
        <v>1</v>
      </c>
      <c r="AL20" s="43" t="s">
        <v>119</v>
      </c>
      <c r="AM20" s="34"/>
      <c r="AN20" s="41" t="s">
        <v>119</v>
      </c>
      <c r="AO20" s="34"/>
      <c r="AP20" s="44" t="s">
        <v>119</v>
      </c>
    </row>
    <row r="21" spans="1:42" ht="27.6" x14ac:dyDescent="0.3">
      <c r="A21" s="106" t="s">
        <v>32</v>
      </c>
      <c r="B21" s="108" t="s">
        <v>33</v>
      </c>
      <c r="C21" s="108" t="s">
        <v>81</v>
      </c>
      <c r="D21" s="108" t="s">
        <v>98</v>
      </c>
      <c r="E21" s="108" t="s">
        <v>86</v>
      </c>
      <c r="F21" s="24" t="s">
        <v>88</v>
      </c>
      <c r="G21" s="24">
        <v>43435</v>
      </c>
      <c r="H21" s="24">
        <v>43617</v>
      </c>
      <c r="I21" s="24">
        <v>44197</v>
      </c>
      <c r="J21" s="110">
        <v>23554053.309999999</v>
      </c>
      <c r="K21" s="164"/>
      <c r="L21" s="30"/>
      <c r="M21" s="31"/>
      <c r="N21" s="32" t="s">
        <v>119</v>
      </c>
      <c r="O21" s="33" t="s">
        <v>119</v>
      </c>
      <c r="P21" s="34"/>
      <c r="Q21" s="35"/>
      <c r="R21" s="32" t="s">
        <v>119</v>
      </c>
      <c r="S21" s="36" t="s">
        <v>119</v>
      </c>
      <c r="T21" s="34"/>
      <c r="U21" s="32"/>
      <c r="V21" s="37" t="s">
        <v>119</v>
      </c>
      <c r="W21" s="43" t="s">
        <v>119</v>
      </c>
      <c r="X21" s="34"/>
      <c r="Y21" s="35"/>
      <c r="Z21" s="32" t="s">
        <v>119</v>
      </c>
      <c r="AA21" s="38" t="s">
        <v>119</v>
      </c>
      <c r="AB21" s="33" t="s">
        <v>119</v>
      </c>
      <c r="AC21" s="39"/>
      <c r="AD21" s="40" t="s">
        <v>119</v>
      </c>
      <c r="AE21" s="41" t="s">
        <v>119</v>
      </c>
      <c r="AF21" s="34"/>
      <c r="AG21" s="32" t="s">
        <v>119</v>
      </c>
      <c r="AH21" s="42"/>
      <c r="AI21" s="34"/>
      <c r="AJ21" s="32" t="s">
        <v>119</v>
      </c>
      <c r="AK21" s="38" t="s">
        <v>119</v>
      </c>
      <c r="AL21" s="43" t="s">
        <v>119</v>
      </c>
      <c r="AM21" s="34"/>
      <c r="AN21" s="41">
        <v>644</v>
      </c>
      <c r="AO21" s="34"/>
      <c r="AP21" s="44" t="s">
        <v>119</v>
      </c>
    </row>
    <row r="22" spans="1:42" x14ac:dyDescent="0.3">
      <c r="A22" s="107" t="s">
        <v>122</v>
      </c>
      <c r="B22" s="108" t="s">
        <v>34</v>
      </c>
      <c r="C22" s="108" t="s">
        <v>81</v>
      </c>
      <c r="D22" s="108" t="s">
        <v>98</v>
      </c>
      <c r="E22" s="108" t="s">
        <v>86</v>
      </c>
      <c r="F22" s="24" t="s">
        <v>88</v>
      </c>
      <c r="G22" s="24">
        <v>43405</v>
      </c>
      <c r="H22" s="24">
        <v>43586</v>
      </c>
      <c r="I22" s="24">
        <v>44287</v>
      </c>
      <c r="J22" s="110">
        <v>3742927.97</v>
      </c>
      <c r="K22" s="164"/>
      <c r="L22" s="30"/>
      <c r="M22" s="31"/>
      <c r="N22" s="32" t="s">
        <v>119</v>
      </c>
      <c r="O22" s="33" t="s">
        <v>119</v>
      </c>
      <c r="P22" s="34"/>
      <c r="Q22" s="35"/>
      <c r="R22" s="32" t="s">
        <v>119</v>
      </c>
      <c r="S22" s="36" t="s">
        <v>119</v>
      </c>
      <c r="T22" s="34"/>
      <c r="U22" s="32" t="s">
        <v>119</v>
      </c>
      <c r="V22" s="37" t="s">
        <v>119</v>
      </c>
      <c r="W22" s="43" t="s">
        <v>119</v>
      </c>
      <c r="X22" s="34"/>
      <c r="Y22" s="35"/>
      <c r="Z22" s="32" t="s">
        <v>119</v>
      </c>
      <c r="AA22" s="38" t="s">
        <v>119</v>
      </c>
      <c r="AB22" s="33" t="s">
        <v>119</v>
      </c>
      <c r="AC22" s="39"/>
      <c r="AD22" s="40" t="s">
        <v>119</v>
      </c>
      <c r="AE22" s="41" t="s">
        <v>119</v>
      </c>
      <c r="AF22" s="34"/>
      <c r="AG22" s="32" t="s">
        <v>119</v>
      </c>
      <c r="AH22" s="42"/>
      <c r="AI22" s="34"/>
      <c r="AJ22" s="32" t="s">
        <v>119</v>
      </c>
      <c r="AK22" s="38">
        <v>2</v>
      </c>
      <c r="AL22" s="43" t="s">
        <v>119</v>
      </c>
      <c r="AM22" s="34"/>
      <c r="AN22" s="41" t="s">
        <v>119</v>
      </c>
      <c r="AO22" s="34"/>
      <c r="AP22" s="44" t="s">
        <v>119</v>
      </c>
    </row>
    <row r="23" spans="1:42" ht="27.6" x14ac:dyDescent="0.3">
      <c r="A23" s="106" t="s">
        <v>35</v>
      </c>
      <c r="B23" s="111" t="s">
        <v>131</v>
      </c>
      <c r="C23" s="108" t="s">
        <v>81</v>
      </c>
      <c r="D23" s="108" t="s">
        <v>98</v>
      </c>
      <c r="E23" s="108" t="s">
        <v>86</v>
      </c>
      <c r="F23" s="24" t="s">
        <v>88</v>
      </c>
      <c r="G23" s="24">
        <v>43435</v>
      </c>
      <c r="H23" s="24">
        <v>43647</v>
      </c>
      <c r="I23" s="24">
        <v>44682</v>
      </c>
      <c r="J23" s="110">
        <v>11729332.310000001</v>
      </c>
      <c r="K23" s="164"/>
      <c r="L23" s="30"/>
      <c r="M23" s="31"/>
      <c r="N23" s="32" t="s">
        <v>119</v>
      </c>
      <c r="O23" s="33" t="s">
        <v>119</v>
      </c>
      <c r="P23" s="34"/>
      <c r="Q23" s="35"/>
      <c r="R23" s="32" t="s">
        <v>119</v>
      </c>
      <c r="S23" s="36" t="s">
        <v>119</v>
      </c>
      <c r="T23" s="34"/>
      <c r="U23" s="32" t="s">
        <v>119</v>
      </c>
      <c r="V23" s="37" t="s">
        <v>119</v>
      </c>
      <c r="W23" s="43" t="s">
        <v>119</v>
      </c>
      <c r="X23" s="34"/>
      <c r="Y23" s="35"/>
      <c r="Z23" s="32" t="s">
        <v>119</v>
      </c>
      <c r="AA23" s="38" t="s">
        <v>119</v>
      </c>
      <c r="AB23" s="33" t="s">
        <v>119</v>
      </c>
      <c r="AC23" s="39"/>
      <c r="AD23" s="40">
        <v>18.53</v>
      </c>
      <c r="AE23" s="41">
        <v>39</v>
      </c>
      <c r="AF23" s="34"/>
      <c r="AG23" s="32" t="s">
        <v>119</v>
      </c>
      <c r="AH23" s="42"/>
      <c r="AI23" s="34"/>
      <c r="AJ23" s="32" t="s">
        <v>119</v>
      </c>
      <c r="AK23" s="38">
        <v>70</v>
      </c>
      <c r="AL23" s="43" t="s">
        <v>119</v>
      </c>
      <c r="AM23" s="34"/>
      <c r="AN23" s="41" t="s">
        <v>119</v>
      </c>
      <c r="AO23" s="34"/>
      <c r="AP23" s="44" t="s">
        <v>119</v>
      </c>
    </row>
    <row r="24" spans="1:42" ht="27.6" x14ac:dyDescent="0.3">
      <c r="A24" s="106" t="s">
        <v>36</v>
      </c>
      <c r="B24" s="111" t="s">
        <v>131</v>
      </c>
      <c r="C24" s="108" t="s">
        <v>81</v>
      </c>
      <c r="D24" s="108" t="s">
        <v>99</v>
      </c>
      <c r="E24" s="108" t="s">
        <v>86</v>
      </c>
      <c r="F24" s="24" t="s">
        <v>88</v>
      </c>
      <c r="G24" s="24">
        <v>43525</v>
      </c>
      <c r="H24" s="24">
        <v>43709</v>
      </c>
      <c r="I24" s="24">
        <v>44621</v>
      </c>
      <c r="J24" s="112">
        <v>12610291.5</v>
      </c>
      <c r="K24" s="165"/>
      <c r="L24" s="69"/>
      <c r="M24" s="70"/>
      <c r="N24" s="32" t="s">
        <v>119</v>
      </c>
      <c r="O24" s="33" t="s">
        <v>119</v>
      </c>
      <c r="P24" s="34"/>
      <c r="Q24" s="35"/>
      <c r="R24" s="32" t="s">
        <v>119</v>
      </c>
      <c r="S24" s="36" t="s">
        <v>119</v>
      </c>
      <c r="T24" s="34"/>
      <c r="U24" s="32">
        <v>1</v>
      </c>
      <c r="V24" s="37" t="s">
        <v>119</v>
      </c>
      <c r="W24" s="43">
        <v>1</v>
      </c>
      <c r="X24" s="34"/>
      <c r="Y24" s="35"/>
      <c r="Z24" s="61">
        <v>1</v>
      </c>
      <c r="AA24" s="38" t="s">
        <v>119</v>
      </c>
      <c r="AB24" s="33">
        <v>1</v>
      </c>
      <c r="AC24" s="39"/>
      <c r="AD24" s="40" t="s">
        <v>119</v>
      </c>
      <c r="AE24" s="41" t="s">
        <v>119</v>
      </c>
      <c r="AF24" s="34"/>
      <c r="AG24" s="32" t="s">
        <v>119</v>
      </c>
      <c r="AH24" s="42"/>
      <c r="AI24" s="34"/>
      <c r="AJ24" s="32" t="s">
        <v>119</v>
      </c>
      <c r="AK24" s="38" t="s">
        <v>119</v>
      </c>
      <c r="AL24" s="43">
        <v>2</v>
      </c>
      <c r="AM24" s="34"/>
      <c r="AN24" s="41" t="s">
        <v>119</v>
      </c>
      <c r="AO24" s="34"/>
      <c r="AP24" s="44" t="s">
        <v>119</v>
      </c>
    </row>
    <row r="25" spans="1:42" x14ac:dyDescent="0.3">
      <c r="A25" s="106" t="s">
        <v>37</v>
      </c>
      <c r="B25" s="108" t="s">
        <v>18</v>
      </c>
      <c r="C25" s="108" t="s">
        <v>81</v>
      </c>
      <c r="D25" s="108" t="s">
        <v>99</v>
      </c>
      <c r="E25" s="108" t="s">
        <v>86</v>
      </c>
      <c r="F25" s="24" t="s">
        <v>88</v>
      </c>
      <c r="G25" s="24">
        <v>43586</v>
      </c>
      <c r="H25" s="24">
        <v>43770</v>
      </c>
      <c r="I25" s="24">
        <v>44501</v>
      </c>
      <c r="J25" s="110">
        <v>14272160.550000001</v>
      </c>
      <c r="K25" s="164"/>
      <c r="L25" s="30"/>
      <c r="M25" s="31"/>
      <c r="N25" s="32" t="s">
        <v>119</v>
      </c>
      <c r="O25" s="33" t="s">
        <v>119</v>
      </c>
      <c r="P25" s="34"/>
      <c r="Q25" s="35"/>
      <c r="R25" s="32" t="s">
        <v>119</v>
      </c>
      <c r="S25" s="36" t="s">
        <v>119</v>
      </c>
      <c r="T25" s="34"/>
      <c r="U25" s="32" t="s">
        <v>119</v>
      </c>
      <c r="V25" s="37" t="s">
        <v>119</v>
      </c>
      <c r="W25" s="43" t="s">
        <v>119</v>
      </c>
      <c r="X25" s="34"/>
      <c r="Y25" s="35"/>
      <c r="Z25" s="32" t="s">
        <v>119</v>
      </c>
      <c r="AA25" s="38" t="s">
        <v>119</v>
      </c>
      <c r="AB25" s="33" t="s">
        <v>119</v>
      </c>
      <c r="AC25" s="39"/>
      <c r="AD25" s="40" t="s">
        <v>119</v>
      </c>
      <c r="AE25" s="41" t="s">
        <v>119</v>
      </c>
      <c r="AF25" s="34"/>
      <c r="AG25" s="32" t="s">
        <v>119</v>
      </c>
      <c r="AH25" s="42"/>
      <c r="AI25" s="34"/>
      <c r="AJ25" s="32" t="s">
        <v>119</v>
      </c>
      <c r="AK25" s="38" t="s">
        <v>119</v>
      </c>
      <c r="AL25" s="43" t="s">
        <v>119</v>
      </c>
      <c r="AM25" s="34"/>
      <c r="AN25" s="41">
        <v>14</v>
      </c>
      <c r="AO25" s="34"/>
      <c r="AP25" s="44" t="s">
        <v>119</v>
      </c>
    </row>
    <row r="26" spans="1:42" ht="27.6" x14ac:dyDescent="0.3">
      <c r="A26" s="107" t="s">
        <v>123</v>
      </c>
      <c r="B26" s="108" t="s">
        <v>31</v>
      </c>
      <c r="C26" s="108" t="s">
        <v>82</v>
      </c>
      <c r="D26" s="109" t="s">
        <v>100</v>
      </c>
      <c r="E26" s="108" t="s">
        <v>86</v>
      </c>
      <c r="F26" s="24" t="s">
        <v>88</v>
      </c>
      <c r="G26" s="24">
        <v>43586</v>
      </c>
      <c r="H26" s="24">
        <v>43770</v>
      </c>
      <c r="I26" s="24">
        <v>44501</v>
      </c>
      <c r="J26" s="110">
        <v>10875836.619999999</v>
      </c>
      <c r="K26" s="164"/>
      <c r="L26" s="30"/>
      <c r="M26" s="31"/>
      <c r="N26" s="32" t="s">
        <v>119</v>
      </c>
      <c r="O26" s="33" t="s">
        <v>119</v>
      </c>
      <c r="P26" s="34"/>
      <c r="Q26" s="35"/>
      <c r="R26" s="32" t="s">
        <v>119</v>
      </c>
      <c r="S26" s="36" t="s">
        <v>119</v>
      </c>
      <c r="T26" s="34"/>
      <c r="U26" s="32" t="s">
        <v>119</v>
      </c>
      <c r="V26" s="37" t="s">
        <v>119</v>
      </c>
      <c r="W26" s="43" t="s">
        <v>119</v>
      </c>
      <c r="X26" s="34"/>
      <c r="Y26" s="35"/>
      <c r="Z26" s="32" t="s">
        <v>119</v>
      </c>
      <c r="AA26" s="38" t="s">
        <v>119</v>
      </c>
      <c r="AB26" s="33" t="s">
        <v>119</v>
      </c>
      <c r="AC26" s="39"/>
      <c r="AD26" s="40" t="s">
        <v>119</v>
      </c>
      <c r="AE26" s="41" t="s">
        <v>119</v>
      </c>
      <c r="AF26" s="34"/>
      <c r="AG26" s="32" t="s">
        <v>119</v>
      </c>
      <c r="AH26" s="42"/>
      <c r="AI26" s="34"/>
      <c r="AJ26" s="32" t="s">
        <v>119</v>
      </c>
      <c r="AK26" s="38">
        <v>1</v>
      </c>
      <c r="AL26" s="43" t="s">
        <v>119</v>
      </c>
      <c r="AM26" s="34"/>
      <c r="AN26" s="41" t="s">
        <v>119</v>
      </c>
      <c r="AO26" s="34"/>
      <c r="AP26" s="44" t="s">
        <v>119</v>
      </c>
    </row>
    <row r="27" spans="1:42" x14ac:dyDescent="0.3">
      <c r="A27" s="106" t="s">
        <v>38</v>
      </c>
      <c r="B27" s="108" t="s">
        <v>24</v>
      </c>
      <c r="C27" s="108" t="s">
        <v>82</v>
      </c>
      <c r="D27" s="109" t="s">
        <v>101</v>
      </c>
      <c r="E27" s="108" t="s">
        <v>86</v>
      </c>
      <c r="F27" s="24" t="s">
        <v>88</v>
      </c>
      <c r="G27" s="24">
        <v>43586</v>
      </c>
      <c r="H27" s="24">
        <v>43770</v>
      </c>
      <c r="I27" s="24">
        <v>44501</v>
      </c>
      <c r="J27" s="110">
        <v>4535459.45</v>
      </c>
      <c r="K27" s="164"/>
      <c r="L27" s="30"/>
      <c r="M27" s="31"/>
      <c r="N27" s="32" t="s">
        <v>119</v>
      </c>
      <c r="O27" s="33" t="s">
        <v>119</v>
      </c>
      <c r="P27" s="34"/>
      <c r="Q27" s="35"/>
      <c r="R27" s="32" t="s">
        <v>119</v>
      </c>
      <c r="S27" s="36" t="s">
        <v>119</v>
      </c>
      <c r="T27" s="34"/>
      <c r="U27" s="32" t="s">
        <v>119</v>
      </c>
      <c r="V27" s="37" t="s">
        <v>119</v>
      </c>
      <c r="W27" s="43" t="s">
        <v>119</v>
      </c>
      <c r="X27" s="34"/>
      <c r="Y27" s="35"/>
      <c r="Z27" s="32" t="s">
        <v>119</v>
      </c>
      <c r="AA27" s="38" t="s">
        <v>119</v>
      </c>
      <c r="AB27" s="33" t="s">
        <v>119</v>
      </c>
      <c r="AC27" s="39"/>
      <c r="AD27" s="71">
        <v>4.17</v>
      </c>
      <c r="AE27" s="41" t="s">
        <v>119</v>
      </c>
      <c r="AF27" s="34"/>
      <c r="AG27" s="32" t="s">
        <v>119</v>
      </c>
      <c r="AH27" s="42"/>
      <c r="AI27" s="34"/>
      <c r="AJ27" s="72">
        <v>1</v>
      </c>
      <c r="AK27" s="73">
        <v>1</v>
      </c>
      <c r="AL27" s="43" t="s">
        <v>119</v>
      </c>
      <c r="AM27" s="34"/>
      <c r="AN27" s="41" t="s">
        <v>119</v>
      </c>
      <c r="AO27" s="34"/>
      <c r="AP27" s="44" t="s">
        <v>119</v>
      </c>
    </row>
    <row r="28" spans="1:42" s="21" customFormat="1" x14ac:dyDescent="0.3">
      <c r="A28" s="198" t="s">
        <v>201</v>
      </c>
      <c r="B28" s="114" t="s">
        <v>135</v>
      </c>
      <c r="C28" s="109" t="s">
        <v>83</v>
      </c>
      <c r="D28" s="240" t="s">
        <v>104</v>
      </c>
      <c r="E28" s="109" t="s">
        <v>86</v>
      </c>
      <c r="F28" s="24" t="s">
        <v>88</v>
      </c>
      <c r="G28" s="24" t="s">
        <v>88</v>
      </c>
      <c r="H28" s="24" t="s">
        <v>88</v>
      </c>
      <c r="I28" s="24" t="s">
        <v>88</v>
      </c>
      <c r="J28" s="239">
        <v>20000000</v>
      </c>
      <c r="K28" s="204"/>
      <c r="L28" s="30"/>
      <c r="M28" s="31"/>
      <c r="N28" s="119" t="s">
        <v>119</v>
      </c>
      <c r="O28" s="77" t="s">
        <v>119</v>
      </c>
      <c r="P28" s="74"/>
      <c r="Q28" s="75"/>
      <c r="R28" s="119" t="s">
        <v>119</v>
      </c>
      <c r="S28" s="77" t="s">
        <v>119</v>
      </c>
      <c r="T28" s="74"/>
      <c r="U28" s="119" t="s">
        <v>119</v>
      </c>
      <c r="V28" s="120" t="s">
        <v>119</v>
      </c>
      <c r="W28" s="121" t="s">
        <v>119</v>
      </c>
      <c r="X28" s="74"/>
      <c r="Y28" s="75"/>
      <c r="Z28" s="119" t="s">
        <v>119</v>
      </c>
      <c r="AA28" s="120" t="s">
        <v>119</v>
      </c>
      <c r="AB28" s="77" t="s">
        <v>119</v>
      </c>
      <c r="AC28" s="76"/>
      <c r="AD28" s="122" t="s">
        <v>119</v>
      </c>
      <c r="AE28" s="76" t="s">
        <v>119</v>
      </c>
      <c r="AF28" s="74"/>
      <c r="AG28" s="119" t="s">
        <v>119</v>
      </c>
      <c r="AH28" s="77"/>
      <c r="AI28" s="74"/>
      <c r="AJ28" s="119" t="s">
        <v>119</v>
      </c>
      <c r="AK28" s="120" t="s">
        <v>119</v>
      </c>
      <c r="AL28" s="121" t="s">
        <v>119</v>
      </c>
      <c r="AM28" s="74"/>
      <c r="AN28" s="76" t="s">
        <v>119</v>
      </c>
      <c r="AO28" s="74"/>
      <c r="AP28" s="123" t="s">
        <v>119</v>
      </c>
    </row>
    <row r="29" spans="1:42" s="21" customFormat="1" x14ac:dyDescent="0.3">
      <c r="A29" s="198" t="s">
        <v>202</v>
      </c>
      <c r="B29" s="114" t="s">
        <v>135</v>
      </c>
      <c r="C29" s="109" t="s">
        <v>83</v>
      </c>
      <c r="D29" s="234" t="s">
        <v>103</v>
      </c>
      <c r="E29" s="109" t="s">
        <v>86</v>
      </c>
      <c r="F29" s="24" t="s">
        <v>88</v>
      </c>
      <c r="G29" s="24" t="s">
        <v>88</v>
      </c>
      <c r="H29" s="24" t="s">
        <v>88</v>
      </c>
      <c r="I29" s="24" t="s">
        <v>88</v>
      </c>
      <c r="J29" s="239">
        <v>30000000</v>
      </c>
      <c r="K29" s="204"/>
      <c r="L29" s="30"/>
      <c r="M29" s="31"/>
      <c r="N29" s="119" t="s">
        <v>119</v>
      </c>
      <c r="O29" s="77" t="s">
        <v>119</v>
      </c>
      <c r="P29" s="74"/>
      <c r="Q29" s="75"/>
      <c r="R29" s="119" t="s">
        <v>119</v>
      </c>
      <c r="S29" s="77" t="s">
        <v>119</v>
      </c>
      <c r="T29" s="74"/>
      <c r="U29" s="119" t="s">
        <v>119</v>
      </c>
      <c r="V29" s="120" t="s">
        <v>119</v>
      </c>
      <c r="W29" s="121" t="s">
        <v>119</v>
      </c>
      <c r="X29" s="74"/>
      <c r="Y29" s="75"/>
      <c r="Z29" s="119" t="s">
        <v>119</v>
      </c>
      <c r="AA29" s="120" t="s">
        <v>119</v>
      </c>
      <c r="AB29" s="77" t="s">
        <v>119</v>
      </c>
      <c r="AC29" s="76"/>
      <c r="AD29" s="122" t="s">
        <v>119</v>
      </c>
      <c r="AE29" s="76" t="s">
        <v>119</v>
      </c>
      <c r="AF29" s="74"/>
      <c r="AG29" s="119" t="s">
        <v>119</v>
      </c>
      <c r="AH29" s="77"/>
      <c r="AI29" s="74"/>
      <c r="AJ29" s="119" t="s">
        <v>119</v>
      </c>
      <c r="AK29" s="120" t="s">
        <v>119</v>
      </c>
      <c r="AL29" s="121" t="s">
        <v>119</v>
      </c>
      <c r="AM29" s="74"/>
      <c r="AN29" s="76" t="s">
        <v>119</v>
      </c>
      <c r="AO29" s="74"/>
      <c r="AP29" s="123" t="s">
        <v>119</v>
      </c>
    </row>
    <row r="30" spans="1:42" s="21" customFormat="1" x14ac:dyDescent="0.3">
      <c r="A30" s="198" t="s">
        <v>203</v>
      </c>
      <c r="B30" s="114" t="s">
        <v>135</v>
      </c>
      <c r="C30" s="109" t="s">
        <v>83</v>
      </c>
      <c r="D30" s="234" t="s">
        <v>103</v>
      </c>
      <c r="E30" s="109" t="s">
        <v>86</v>
      </c>
      <c r="F30" s="24" t="s">
        <v>88</v>
      </c>
      <c r="G30" s="24" t="s">
        <v>88</v>
      </c>
      <c r="H30" s="24" t="s">
        <v>88</v>
      </c>
      <c r="I30" s="24" t="s">
        <v>88</v>
      </c>
      <c r="J30" s="239">
        <v>10000000</v>
      </c>
      <c r="K30" s="204"/>
      <c r="L30" s="30"/>
      <c r="M30" s="31"/>
      <c r="N30" s="119" t="s">
        <v>119</v>
      </c>
      <c r="O30" s="77" t="s">
        <v>119</v>
      </c>
      <c r="P30" s="74"/>
      <c r="Q30" s="75"/>
      <c r="R30" s="119" t="s">
        <v>119</v>
      </c>
      <c r="S30" s="77" t="s">
        <v>119</v>
      </c>
      <c r="T30" s="74"/>
      <c r="U30" s="119" t="s">
        <v>119</v>
      </c>
      <c r="V30" s="120" t="s">
        <v>119</v>
      </c>
      <c r="W30" s="121" t="s">
        <v>119</v>
      </c>
      <c r="X30" s="74"/>
      <c r="Y30" s="75"/>
      <c r="Z30" s="119" t="s">
        <v>119</v>
      </c>
      <c r="AA30" s="120" t="s">
        <v>119</v>
      </c>
      <c r="AB30" s="77" t="s">
        <v>119</v>
      </c>
      <c r="AC30" s="76"/>
      <c r="AD30" s="122" t="s">
        <v>119</v>
      </c>
      <c r="AE30" s="76" t="s">
        <v>119</v>
      </c>
      <c r="AF30" s="74"/>
      <c r="AG30" s="119" t="s">
        <v>119</v>
      </c>
      <c r="AH30" s="77"/>
      <c r="AI30" s="74"/>
      <c r="AJ30" s="119" t="s">
        <v>119</v>
      </c>
      <c r="AK30" s="120" t="s">
        <v>119</v>
      </c>
      <c r="AL30" s="121" t="s">
        <v>119</v>
      </c>
      <c r="AM30" s="74"/>
      <c r="AN30" s="76" t="s">
        <v>119</v>
      </c>
      <c r="AO30" s="74"/>
      <c r="AP30" s="123" t="s">
        <v>119</v>
      </c>
    </row>
    <row r="31" spans="1:42" s="21" customFormat="1" x14ac:dyDescent="0.3">
      <c r="A31" s="113" t="s">
        <v>108</v>
      </c>
      <c r="B31" s="114" t="s">
        <v>135</v>
      </c>
      <c r="C31" s="109" t="s">
        <v>83</v>
      </c>
      <c r="D31" s="114" t="s">
        <v>101</v>
      </c>
      <c r="E31" s="109" t="s">
        <v>86</v>
      </c>
      <c r="F31" s="24" t="s">
        <v>88</v>
      </c>
      <c r="G31" s="24" t="s">
        <v>88</v>
      </c>
      <c r="H31" s="24" t="s">
        <v>88</v>
      </c>
      <c r="I31" s="24" t="s">
        <v>88</v>
      </c>
      <c r="J31" s="115">
        <v>10000000</v>
      </c>
      <c r="L31" s="30"/>
      <c r="M31" s="31"/>
      <c r="N31" s="119" t="s">
        <v>119</v>
      </c>
      <c r="O31" s="77" t="s">
        <v>119</v>
      </c>
      <c r="P31" s="74"/>
      <c r="Q31" s="75"/>
      <c r="R31" s="119" t="s">
        <v>119</v>
      </c>
      <c r="S31" s="77" t="s">
        <v>119</v>
      </c>
      <c r="T31" s="74"/>
      <c r="U31" s="119" t="s">
        <v>119</v>
      </c>
      <c r="V31" s="120" t="s">
        <v>119</v>
      </c>
      <c r="W31" s="121" t="s">
        <v>119</v>
      </c>
      <c r="X31" s="74"/>
      <c r="Y31" s="75"/>
      <c r="Z31" s="119" t="s">
        <v>119</v>
      </c>
      <c r="AA31" s="120" t="s">
        <v>119</v>
      </c>
      <c r="AB31" s="77" t="s">
        <v>119</v>
      </c>
      <c r="AC31" s="76"/>
      <c r="AD31" s="122" t="s">
        <v>119</v>
      </c>
      <c r="AE31" s="76" t="s">
        <v>119</v>
      </c>
      <c r="AF31" s="74"/>
      <c r="AG31" s="119" t="s">
        <v>119</v>
      </c>
      <c r="AH31" s="77"/>
      <c r="AI31" s="74"/>
      <c r="AJ31" s="119" t="s">
        <v>119</v>
      </c>
      <c r="AK31" s="120" t="s">
        <v>119</v>
      </c>
      <c r="AL31" s="121" t="s">
        <v>119</v>
      </c>
      <c r="AM31" s="74"/>
      <c r="AN31" s="76" t="s">
        <v>119</v>
      </c>
      <c r="AO31" s="74"/>
      <c r="AP31" s="123" t="s">
        <v>119</v>
      </c>
    </row>
    <row r="32" spans="1:42" ht="27.6" x14ac:dyDescent="0.3">
      <c r="A32" s="107" t="s">
        <v>124</v>
      </c>
      <c r="B32" s="111" t="s">
        <v>131</v>
      </c>
      <c r="C32" s="108" t="s">
        <v>83</v>
      </c>
      <c r="D32" s="109" t="s">
        <v>102</v>
      </c>
      <c r="E32" s="108" t="s">
        <v>86</v>
      </c>
      <c r="F32" s="24">
        <v>43556</v>
      </c>
      <c r="G32" s="24">
        <v>43678</v>
      </c>
      <c r="H32" s="25">
        <v>43678</v>
      </c>
      <c r="I32" s="25">
        <v>43678</v>
      </c>
      <c r="J32" s="208">
        <v>33852219.93</v>
      </c>
      <c r="K32" s="165"/>
      <c r="L32" s="69"/>
      <c r="M32" s="70"/>
      <c r="N32" s="32" t="s">
        <v>119</v>
      </c>
      <c r="O32" s="33" t="s">
        <v>119</v>
      </c>
      <c r="P32" s="34"/>
      <c r="Q32" s="35"/>
      <c r="R32" s="32" t="s">
        <v>119</v>
      </c>
      <c r="S32" s="36" t="s">
        <v>119</v>
      </c>
      <c r="T32" s="34"/>
      <c r="U32" s="32" t="s">
        <v>119</v>
      </c>
      <c r="V32" s="37" t="s">
        <v>119</v>
      </c>
      <c r="W32" s="43" t="s">
        <v>119</v>
      </c>
      <c r="X32" s="34"/>
      <c r="Y32" s="35"/>
      <c r="Z32" s="32" t="s">
        <v>119</v>
      </c>
      <c r="AA32" s="38" t="s">
        <v>119</v>
      </c>
      <c r="AB32" s="33" t="s">
        <v>119</v>
      </c>
      <c r="AC32" s="39"/>
      <c r="AD32" s="40" t="s">
        <v>119</v>
      </c>
      <c r="AE32" s="41" t="s">
        <v>119</v>
      </c>
      <c r="AF32" s="34"/>
      <c r="AG32" s="32" t="s">
        <v>119</v>
      </c>
      <c r="AH32" s="42"/>
      <c r="AI32" s="34"/>
      <c r="AJ32" s="32" t="s">
        <v>119</v>
      </c>
      <c r="AK32" s="38" t="s">
        <v>119</v>
      </c>
      <c r="AL32" s="43" t="s">
        <v>119</v>
      </c>
      <c r="AM32" s="34"/>
      <c r="AN32" s="41" t="s">
        <v>119</v>
      </c>
      <c r="AO32" s="34"/>
      <c r="AP32" s="44">
        <v>234</v>
      </c>
    </row>
    <row r="33" spans="1:42" x14ac:dyDescent="0.3">
      <c r="A33" s="106" t="s">
        <v>39</v>
      </c>
      <c r="B33" s="108" t="s">
        <v>18</v>
      </c>
      <c r="C33" s="108" t="s">
        <v>83</v>
      </c>
      <c r="D33" s="109" t="s">
        <v>103</v>
      </c>
      <c r="E33" s="108" t="s">
        <v>86</v>
      </c>
      <c r="F33" s="24">
        <v>43556</v>
      </c>
      <c r="G33" s="24">
        <v>43678</v>
      </c>
      <c r="H33" s="25">
        <v>43678</v>
      </c>
      <c r="I33" s="25">
        <v>43678</v>
      </c>
      <c r="J33" s="208">
        <v>24551216.460000001</v>
      </c>
      <c r="K33" s="110">
        <v>24552834.738609597</v>
      </c>
      <c r="L33" s="69"/>
      <c r="M33" s="70"/>
      <c r="N33" s="32" t="s">
        <v>119</v>
      </c>
      <c r="O33" s="33" t="s">
        <v>119</v>
      </c>
      <c r="P33" s="34"/>
      <c r="Q33" s="35"/>
      <c r="R33" s="32" t="s">
        <v>119</v>
      </c>
      <c r="S33" s="36" t="s">
        <v>119</v>
      </c>
      <c r="T33" s="34"/>
      <c r="U33" s="32" t="s">
        <v>119</v>
      </c>
      <c r="V33" s="37" t="s">
        <v>119</v>
      </c>
      <c r="W33" s="43" t="s">
        <v>119</v>
      </c>
      <c r="X33" s="34"/>
      <c r="Y33" s="35"/>
      <c r="Z33" s="32" t="s">
        <v>119</v>
      </c>
      <c r="AA33" s="38" t="s">
        <v>119</v>
      </c>
      <c r="AB33" s="33" t="s">
        <v>119</v>
      </c>
      <c r="AC33" s="39"/>
      <c r="AD33" s="40" t="s">
        <v>119</v>
      </c>
      <c r="AE33" s="41" t="s">
        <v>119</v>
      </c>
      <c r="AF33" s="34"/>
      <c r="AG33" s="32" t="s">
        <v>119</v>
      </c>
      <c r="AH33" s="42"/>
      <c r="AI33" s="34"/>
      <c r="AJ33" s="32" t="s">
        <v>119</v>
      </c>
      <c r="AK33" s="38">
        <v>7</v>
      </c>
      <c r="AL33" s="43" t="s">
        <v>119</v>
      </c>
      <c r="AM33" s="34"/>
      <c r="AN33" s="41" t="s">
        <v>119</v>
      </c>
      <c r="AO33" s="34"/>
      <c r="AP33" s="44" t="s">
        <v>119</v>
      </c>
    </row>
    <row r="34" spans="1:42" ht="27.6" x14ac:dyDescent="0.3">
      <c r="A34" s="107" t="s">
        <v>125</v>
      </c>
      <c r="B34" s="108" t="s">
        <v>18</v>
      </c>
      <c r="C34" s="108" t="s">
        <v>83</v>
      </c>
      <c r="D34" s="109" t="s">
        <v>103</v>
      </c>
      <c r="E34" s="108" t="s">
        <v>86</v>
      </c>
      <c r="F34" s="24">
        <v>43556</v>
      </c>
      <c r="G34" s="24">
        <v>43678</v>
      </c>
      <c r="H34" s="25">
        <v>43678</v>
      </c>
      <c r="I34" s="25">
        <v>43678</v>
      </c>
      <c r="J34" s="208">
        <v>12966038.039999999</v>
      </c>
      <c r="K34" s="165">
        <v>12967151.479099199</v>
      </c>
      <c r="L34" s="69"/>
      <c r="M34" s="78"/>
      <c r="N34" s="32" t="s">
        <v>119</v>
      </c>
      <c r="O34" s="33" t="s">
        <v>119</v>
      </c>
      <c r="P34" s="34"/>
      <c r="Q34" s="35"/>
      <c r="R34" s="32" t="s">
        <v>119</v>
      </c>
      <c r="S34" s="36" t="s">
        <v>119</v>
      </c>
      <c r="T34" s="34"/>
      <c r="U34" s="32" t="s">
        <v>119</v>
      </c>
      <c r="V34" s="37" t="s">
        <v>119</v>
      </c>
      <c r="W34" s="43" t="s">
        <v>119</v>
      </c>
      <c r="X34" s="34"/>
      <c r="Y34" s="35"/>
      <c r="Z34" s="32" t="s">
        <v>119</v>
      </c>
      <c r="AA34" s="38" t="s">
        <v>119</v>
      </c>
      <c r="AB34" s="33" t="s">
        <v>119</v>
      </c>
      <c r="AC34" s="39"/>
      <c r="AD34" s="40" t="s">
        <v>119</v>
      </c>
      <c r="AE34" s="41" t="s">
        <v>119</v>
      </c>
      <c r="AF34" s="34"/>
      <c r="AG34" s="32" t="s">
        <v>119</v>
      </c>
      <c r="AH34" s="42"/>
      <c r="AI34" s="34"/>
      <c r="AJ34" s="32" t="s">
        <v>119</v>
      </c>
      <c r="AK34" s="38">
        <v>4</v>
      </c>
      <c r="AL34" s="43" t="s">
        <v>119</v>
      </c>
      <c r="AM34" s="34"/>
      <c r="AN34" s="41" t="s">
        <v>119</v>
      </c>
      <c r="AO34" s="34"/>
      <c r="AP34" s="44" t="s">
        <v>119</v>
      </c>
    </row>
    <row r="35" spans="1:42" x14ac:dyDescent="0.3">
      <c r="A35" s="106" t="s">
        <v>40</v>
      </c>
      <c r="B35" s="108" t="s">
        <v>18</v>
      </c>
      <c r="C35" s="108" t="s">
        <v>83</v>
      </c>
      <c r="D35" s="109" t="s">
        <v>103</v>
      </c>
      <c r="E35" s="108" t="s">
        <v>86</v>
      </c>
      <c r="F35" s="24">
        <v>43556</v>
      </c>
      <c r="G35" s="24">
        <v>43678</v>
      </c>
      <c r="H35" s="25">
        <v>43678</v>
      </c>
      <c r="I35" s="25">
        <v>43678</v>
      </c>
      <c r="J35" s="208">
        <v>10929386.439999999</v>
      </c>
      <c r="K35" s="165">
        <v>10931462.9208936</v>
      </c>
      <c r="L35" s="69"/>
      <c r="M35" s="70"/>
      <c r="N35" s="32" t="s">
        <v>119</v>
      </c>
      <c r="O35" s="33" t="s">
        <v>119</v>
      </c>
      <c r="P35" s="34"/>
      <c r="Q35" s="35"/>
      <c r="R35" s="32" t="s">
        <v>119</v>
      </c>
      <c r="S35" s="36" t="s">
        <v>119</v>
      </c>
      <c r="T35" s="34"/>
      <c r="U35" s="32" t="s">
        <v>119</v>
      </c>
      <c r="V35" s="37" t="s">
        <v>119</v>
      </c>
      <c r="W35" s="43" t="s">
        <v>119</v>
      </c>
      <c r="X35" s="34"/>
      <c r="Y35" s="35"/>
      <c r="Z35" s="32" t="s">
        <v>119</v>
      </c>
      <c r="AA35" s="38" t="s">
        <v>119</v>
      </c>
      <c r="AB35" s="33" t="s">
        <v>119</v>
      </c>
      <c r="AC35" s="39"/>
      <c r="AD35" s="40" t="s">
        <v>119</v>
      </c>
      <c r="AE35" s="41" t="s">
        <v>119</v>
      </c>
      <c r="AF35" s="34"/>
      <c r="AG35" s="32" t="s">
        <v>119</v>
      </c>
      <c r="AH35" s="42"/>
      <c r="AI35" s="34"/>
      <c r="AJ35" s="32" t="s">
        <v>119</v>
      </c>
      <c r="AK35" s="38">
        <v>5</v>
      </c>
      <c r="AL35" s="43" t="s">
        <v>119</v>
      </c>
      <c r="AM35" s="34"/>
      <c r="AN35" s="41" t="s">
        <v>119</v>
      </c>
      <c r="AO35" s="34"/>
      <c r="AP35" s="44" t="s">
        <v>119</v>
      </c>
    </row>
    <row r="36" spans="1:42" x14ac:dyDescent="0.3">
      <c r="A36" s="106" t="s">
        <v>41</v>
      </c>
      <c r="B36" s="108" t="s">
        <v>42</v>
      </c>
      <c r="C36" s="108" t="s">
        <v>84</v>
      </c>
      <c r="D36" s="109" t="s">
        <v>104</v>
      </c>
      <c r="E36" s="108" t="s">
        <v>86</v>
      </c>
      <c r="F36" s="24">
        <v>43586</v>
      </c>
      <c r="G36" s="24">
        <v>43709</v>
      </c>
      <c r="H36" s="25">
        <v>43709</v>
      </c>
      <c r="I36" s="25">
        <v>43709</v>
      </c>
      <c r="J36" s="204">
        <v>11995592.66</v>
      </c>
      <c r="K36" s="164">
        <v>11994373.310338799</v>
      </c>
      <c r="L36" s="30"/>
      <c r="M36" s="31"/>
      <c r="N36" s="32" t="s">
        <v>119</v>
      </c>
      <c r="O36" s="33" t="s">
        <v>119</v>
      </c>
      <c r="P36" s="34"/>
      <c r="Q36" s="35"/>
      <c r="R36" s="32" t="s">
        <v>119</v>
      </c>
      <c r="S36" s="36" t="s">
        <v>119</v>
      </c>
      <c r="T36" s="34"/>
      <c r="U36" s="32" t="s">
        <v>119</v>
      </c>
      <c r="V36" s="37" t="s">
        <v>119</v>
      </c>
      <c r="W36" s="43" t="s">
        <v>119</v>
      </c>
      <c r="X36" s="34"/>
      <c r="Y36" s="35"/>
      <c r="Z36" s="32" t="s">
        <v>119</v>
      </c>
      <c r="AA36" s="38" t="s">
        <v>119</v>
      </c>
      <c r="AB36" s="33" t="s">
        <v>119</v>
      </c>
      <c r="AC36" s="39"/>
      <c r="AD36" s="40" t="s">
        <v>119</v>
      </c>
      <c r="AE36" s="41" t="s">
        <v>119</v>
      </c>
      <c r="AF36" s="34"/>
      <c r="AG36" s="32" t="s">
        <v>119</v>
      </c>
      <c r="AH36" s="42"/>
      <c r="AI36" s="34"/>
      <c r="AJ36" s="72">
        <v>1</v>
      </c>
      <c r="AK36" s="73">
        <v>1</v>
      </c>
      <c r="AL36" s="43" t="s">
        <v>119</v>
      </c>
      <c r="AM36" s="34"/>
      <c r="AN36" s="41" t="s">
        <v>119</v>
      </c>
      <c r="AO36" s="34"/>
      <c r="AP36" s="44" t="s">
        <v>119</v>
      </c>
    </row>
    <row r="37" spans="1:42" ht="27.6" x14ac:dyDescent="0.3">
      <c r="A37" s="106" t="s">
        <v>43</v>
      </c>
      <c r="B37" s="108" t="s">
        <v>33</v>
      </c>
      <c r="C37" s="108" t="s">
        <v>84</v>
      </c>
      <c r="D37" s="109" t="s">
        <v>104</v>
      </c>
      <c r="E37" s="108" t="s">
        <v>86</v>
      </c>
      <c r="F37" s="24">
        <v>43586</v>
      </c>
      <c r="G37" s="24">
        <v>43709</v>
      </c>
      <c r="H37" s="25">
        <v>43709</v>
      </c>
      <c r="I37" s="25">
        <v>43709</v>
      </c>
      <c r="J37" s="110">
        <v>6876520.7000000002</v>
      </c>
      <c r="K37" s="164"/>
      <c r="L37" s="30"/>
      <c r="M37" s="31"/>
      <c r="N37" s="32" t="s">
        <v>119</v>
      </c>
      <c r="O37" s="33" t="s">
        <v>119</v>
      </c>
      <c r="P37" s="34"/>
      <c r="Q37" s="35"/>
      <c r="R37" s="32" t="s">
        <v>119</v>
      </c>
      <c r="S37" s="36" t="s">
        <v>119</v>
      </c>
      <c r="T37" s="34"/>
      <c r="U37" s="32" t="s">
        <v>119</v>
      </c>
      <c r="V37" s="37" t="s">
        <v>119</v>
      </c>
      <c r="W37" s="43" t="s">
        <v>119</v>
      </c>
      <c r="X37" s="34"/>
      <c r="Y37" s="35"/>
      <c r="Z37" s="32" t="s">
        <v>119</v>
      </c>
      <c r="AA37" s="38" t="s">
        <v>119</v>
      </c>
      <c r="AB37" s="33" t="s">
        <v>119</v>
      </c>
      <c r="AC37" s="39"/>
      <c r="AD37" s="40" t="s">
        <v>119</v>
      </c>
      <c r="AE37" s="41" t="s">
        <v>119</v>
      </c>
      <c r="AF37" s="34"/>
      <c r="AG37" s="72">
        <v>28000</v>
      </c>
      <c r="AH37" s="42"/>
      <c r="AI37" s="34"/>
      <c r="AJ37" s="32" t="s">
        <v>119</v>
      </c>
      <c r="AK37" s="38" t="s">
        <v>119</v>
      </c>
      <c r="AL37" s="43" t="s">
        <v>119</v>
      </c>
      <c r="AM37" s="34"/>
      <c r="AN37" s="41" t="s">
        <v>119</v>
      </c>
      <c r="AO37" s="34"/>
      <c r="AP37" s="44" t="s">
        <v>119</v>
      </c>
    </row>
    <row r="38" spans="1:42" x14ac:dyDescent="0.3">
      <c r="A38" s="106" t="s">
        <v>44</v>
      </c>
      <c r="B38" s="111" t="s">
        <v>132</v>
      </c>
      <c r="C38" s="108" t="s">
        <v>84</v>
      </c>
      <c r="D38" s="109" t="s">
        <v>104</v>
      </c>
      <c r="E38" s="108" t="s">
        <v>86</v>
      </c>
      <c r="F38" s="24">
        <v>43586</v>
      </c>
      <c r="G38" s="24">
        <v>43709</v>
      </c>
      <c r="H38" s="25">
        <v>43709</v>
      </c>
      <c r="I38" s="25">
        <v>43709</v>
      </c>
      <c r="J38" s="110">
        <v>3871105.93</v>
      </c>
      <c r="K38" s="164"/>
      <c r="L38" s="30"/>
      <c r="M38" s="31"/>
      <c r="N38" s="32" t="s">
        <v>119</v>
      </c>
      <c r="O38" s="33" t="s">
        <v>119</v>
      </c>
      <c r="P38" s="34"/>
      <c r="Q38" s="35"/>
      <c r="R38" s="32" t="s">
        <v>119</v>
      </c>
      <c r="S38" s="36" t="s">
        <v>119</v>
      </c>
      <c r="T38" s="34"/>
      <c r="U38" s="32" t="s">
        <v>119</v>
      </c>
      <c r="V38" s="37" t="s">
        <v>119</v>
      </c>
      <c r="W38" s="43" t="s">
        <v>119</v>
      </c>
      <c r="X38" s="34"/>
      <c r="Y38" s="35"/>
      <c r="Z38" s="32" t="s">
        <v>119</v>
      </c>
      <c r="AA38" s="38" t="s">
        <v>119</v>
      </c>
      <c r="AB38" s="33" t="s">
        <v>119</v>
      </c>
      <c r="AC38" s="39"/>
      <c r="AD38" s="40" t="s">
        <v>119</v>
      </c>
      <c r="AE38" s="41" t="s">
        <v>119</v>
      </c>
      <c r="AF38" s="34"/>
      <c r="AG38" s="32" t="s">
        <v>119</v>
      </c>
      <c r="AH38" s="42"/>
      <c r="AI38" s="34"/>
      <c r="AJ38" s="72">
        <v>1</v>
      </c>
      <c r="AK38" s="73">
        <v>1</v>
      </c>
      <c r="AL38" s="79">
        <v>1</v>
      </c>
      <c r="AM38" s="74"/>
      <c r="AN38" s="41" t="s">
        <v>119</v>
      </c>
      <c r="AO38" s="34"/>
      <c r="AP38" s="44" t="s">
        <v>119</v>
      </c>
    </row>
    <row r="39" spans="1:42" x14ac:dyDescent="0.3">
      <c r="A39" s="106" t="s">
        <v>45</v>
      </c>
      <c r="B39" s="108" t="s">
        <v>46</v>
      </c>
      <c r="C39" s="108" t="s">
        <v>84</v>
      </c>
      <c r="D39" s="109" t="s">
        <v>104</v>
      </c>
      <c r="E39" s="108" t="s">
        <v>86</v>
      </c>
      <c r="F39" s="24">
        <v>43586</v>
      </c>
      <c r="G39" s="24">
        <v>43709</v>
      </c>
      <c r="H39" s="25">
        <v>43709</v>
      </c>
      <c r="I39" s="25">
        <v>43709</v>
      </c>
      <c r="J39" s="110">
        <v>3623741.99</v>
      </c>
      <c r="K39" s="164"/>
      <c r="L39" s="30"/>
      <c r="M39" s="31"/>
      <c r="N39" s="32" t="s">
        <v>119</v>
      </c>
      <c r="O39" s="33" t="s">
        <v>119</v>
      </c>
      <c r="P39" s="34"/>
      <c r="Q39" s="35"/>
      <c r="R39" s="32" t="s">
        <v>119</v>
      </c>
      <c r="S39" s="36" t="s">
        <v>119</v>
      </c>
      <c r="T39" s="34"/>
      <c r="U39" s="32" t="s">
        <v>119</v>
      </c>
      <c r="V39" s="37" t="s">
        <v>119</v>
      </c>
      <c r="W39" s="43" t="s">
        <v>119</v>
      </c>
      <c r="X39" s="34"/>
      <c r="Y39" s="35"/>
      <c r="Z39" s="32" t="s">
        <v>119</v>
      </c>
      <c r="AA39" s="38" t="s">
        <v>119</v>
      </c>
      <c r="AB39" s="33" t="s">
        <v>119</v>
      </c>
      <c r="AC39" s="39"/>
      <c r="AD39" s="40" t="s">
        <v>119</v>
      </c>
      <c r="AE39" s="41" t="s">
        <v>119</v>
      </c>
      <c r="AF39" s="34"/>
      <c r="AG39" s="32" t="s">
        <v>119</v>
      </c>
      <c r="AH39" s="42"/>
      <c r="AI39" s="34"/>
      <c r="AJ39" s="72">
        <v>2</v>
      </c>
      <c r="AK39" s="73">
        <v>10</v>
      </c>
      <c r="AL39" s="43" t="s">
        <v>119</v>
      </c>
      <c r="AM39" s="34"/>
      <c r="AN39" s="41" t="s">
        <v>119</v>
      </c>
      <c r="AO39" s="34"/>
      <c r="AP39" s="44" t="s">
        <v>119</v>
      </c>
    </row>
    <row r="40" spans="1:42" x14ac:dyDescent="0.3">
      <c r="A40" s="106" t="s">
        <v>47</v>
      </c>
      <c r="B40" s="108" t="s">
        <v>31</v>
      </c>
      <c r="C40" s="108" t="s">
        <v>85</v>
      </c>
      <c r="D40" s="109" t="s">
        <v>105</v>
      </c>
      <c r="E40" s="108" t="s">
        <v>86</v>
      </c>
      <c r="F40" s="24">
        <v>43586</v>
      </c>
      <c r="G40" s="24">
        <v>43709</v>
      </c>
      <c r="H40" s="25">
        <v>43709</v>
      </c>
      <c r="I40" s="25">
        <v>43709</v>
      </c>
      <c r="J40" s="112">
        <v>4831031.0199999996</v>
      </c>
      <c r="K40" s="165"/>
      <c r="L40" s="69"/>
      <c r="M40" s="70"/>
      <c r="N40" s="32" t="s">
        <v>119</v>
      </c>
      <c r="O40" s="33" t="s">
        <v>119</v>
      </c>
      <c r="P40" s="34"/>
      <c r="Q40" s="35"/>
      <c r="R40" s="32" t="s">
        <v>119</v>
      </c>
      <c r="S40" s="36" t="s">
        <v>119</v>
      </c>
      <c r="T40" s="34"/>
      <c r="U40" s="32" t="s">
        <v>119</v>
      </c>
      <c r="V40" s="37" t="s">
        <v>119</v>
      </c>
      <c r="W40" s="43" t="s">
        <v>119</v>
      </c>
      <c r="X40" s="34"/>
      <c r="Y40" s="35"/>
      <c r="Z40" s="32" t="s">
        <v>119</v>
      </c>
      <c r="AA40" s="38" t="s">
        <v>119</v>
      </c>
      <c r="AB40" s="33" t="s">
        <v>119</v>
      </c>
      <c r="AC40" s="39"/>
      <c r="AD40" s="40" t="s">
        <v>119</v>
      </c>
      <c r="AE40" s="41" t="s">
        <v>119</v>
      </c>
      <c r="AF40" s="34"/>
      <c r="AG40" s="32" t="s">
        <v>119</v>
      </c>
      <c r="AH40" s="42"/>
      <c r="AI40" s="34"/>
      <c r="AJ40" s="32" t="s">
        <v>119</v>
      </c>
      <c r="AK40" s="38" t="s">
        <v>119</v>
      </c>
      <c r="AL40" s="43" t="s">
        <v>119</v>
      </c>
      <c r="AM40" s="34"/>
      <c r="AN40" s="41" t="s">
        <v>119</v>
      </c>
      <c r="AO40" s="34"/>
      <c r="AP40" s="44" t="s">
        <v>119</v>
      </c>
    </row>
    <row r="41" spans="1:42" x14ac:dyDescent="0.3">
      <c r="A41" s="106" t="s">
        <v>48</v>
      </c>
      <c r="B41" s="108" t="s">
        <v>29</v>
      </c>
      <c r="C41" s="108" t="s">
        <v>85</v>
      </c>
      <c r="D41" s="109" t="s">
        <v>105</v>
      </c>
      <c r="E41" s="108" t="s">
        <v>86</v>
      </c>
      <c r="F41" s="24">
        <v>43586</v>
      </c>
      <c r="G41" s="24">
        <v>43709</v>
      </c>
      <c r="H41" s="25">
        <v>43709</v>
      </c>
      <c r="I41" s="25">
        <v>43709</v>
      </c>
      <c r="J41" s="110">
        <v>3360999.2</v>
      </c>
      <c r="K41" s="164"/>
      <c r="L41" s="30"/>
      <c r="M41" s="31"/>
      <c r="N41" s="32" t="s">
        <v>119</v>
      </c>
      <c r="O41" s="33" t="s">
        <v>119</v>
      </c>
      <c r="P41" s="34"/>
      <c r="Q41" s="35"/>
      <c r="R41" s="72">
        <v>50</v>
      </c>
      <c r="S41" s="36" t="s">
        <v>119</v>
      </c>
      <c r="T41" s="34"/>
      <c r="U41" s="32" t="s">
        <v>119</v>
      </c>
      <c r="V41" s="37" t="s">
        <v>119</v>
      </c>
      <c r="W41" s="43" t="s">
        <v>119</v>
      </c>
      <c r="X41" s="34"/>
      <c r="Y41" s="35"/>
      <c r="Z41" s="32" t="s">
        <v>119</v>
      </c>
      <c r="AA41" s="38" t="s">
        <v>119</v>
      </c>
      <c r="AB41" s="33" t="s">
        <v>119</v>
      </c>
      <c r="AC41" s="39"/>
      <c r="AD41" s="40" t="s">
        <v>119</v>
      </c>
      <c r="AE41" s="41" t="s">
        <v>119</v>
      </c>
      <c r="AF41" s="34"/>
      <c r="AG41" s="32" t="s">
        <v>119</v>
      </c>
      <c r="AH41" s="42"/>
      <c r="AI41" s="34"/>
      <c r="AJ41" s="32" t="s">
        <v>119</v>
      </c>
      <c r="AK41" s="73">
        <v>2</v>
      </c>
      <c r="AL41" s="43" t="s">
        <v>119</v>
      </c>
      <c r="AM41" s="34"/>
      <c r="AN41" s="41" t="s">
        <v>119</v>
      </c>
      <c r="AO41" s="34"/>
      <c r="AP41" s="44" t="s">
        <v>119</v>
      </c>
    </row>
    <row r="42" spans="1:42" x14ac:dyDescent="0.3">
      <c r="A42" s="106" t="s">
        <v>49</v>
      </c>
      <c r="B42" s="108" t="s">
        <v>14</v>
      </c>
      <c r="C42" s="108" t="s">
        <v>84</v>
      </c>
      <c r="D42" s="109" t="s">
        <v>104</v>
      </c>
      <c r="E42" s="108" t="s">
        <v>86</v>
      </c>
      <c r="F42" s="24">
        <v>43586</v>
      </c>
      <c r="G42" s="24">
        <v>43709</v>
      </c>
      <c r="H42" s="25">
        <v>43709</v>
      </c>
      <c r="I42" s="25">
        <v>43709</v>
      </c>
      <c r="J42" s="112">
        <v>6462680.3799999999</v>
      </c>
      <c r="K42" s="164">
        <v>6446451.1832531998</v>
      </c>
      <c r="L42" s="69"/>
      <c r="M42" s="70"/>
      <c r="N42" s="32" t="s">
        <v>119</v>
      </c>
      <c r="O42" s="33" t="s">
        <v>119</v>
      </c>
      <c r="P42" s="34"/>
      <c r="Q42" s="35"/>
      <c r="R42" s="32" t="s">
        <v>119</v>
      </c>
      <c r="S42" s="36" t="s">
        <v>119</v>
      </c>
      <c r="T42" s="34"/>
      <c r="U42" s="32" t="s">
        <v>119</v>
      </c>
      <c r="V42" s="37" t="s">
        <v>119</v>
      </c>
      <c r="W42" s="43" t="s">
        <v>119</v>
      </c>
      <c r="X42" s="34"/>
      <c r="Y42" s="35"/>
      <c r="Z42" s="32" t="s">
        <v>119</v>
      </c>
      <c r="AA42" s="38" t="s">
        <v>119</v>
      </c>
      <c r="AB42" s="33" t="s">
        <v>119</v>
      </c>
      <c r="AC42" s="39"/>
      <c r="AD42" s="40" t="s">
        <v>119</v>
      </c>
      <c r="AE42" s="41" t="s">
        <v>119</v>
      </c>
      <c r="AF42" s="34"/>
      <c r="AG42" s="32" t="s">
        <v>119</v>
      </c>
      <c r="AH42" s="42"/>
      <c r="AI42" s="34"/>
      <c r="AJ42" s="32" t="s">
        <v>119</v>
      </c>
      <c r="AK42" s="73">
        <v>1</v>
      </c>
      <c r="AL42" s="79">
        <v>1</v>
      </c>
      <c r="AM42" s="74"/>
      <c r="AN42" s="41" t="s">
        <v>119</v>
      </c>
      <c r="AO42" s="34"/>
      <c r="AP42" s="44" t="s">
        <v>119</v>
      </c>
    </row>
    <row r="43" spans="1:42" ht="27.6" x14ac:dyDescent="0.3">
      <c r="A43" s="106" t="s">
        <v>50</v>
      </c>
      <c r="B43" s="108" t="s">
        <v>51</v>
      </c>
      <c r="C43" s="108" t="s">
        <v>85</v>
      </c>
      <c r="D43" s="109" t="s">
        <v>105</v>
      </c>
      <c r="E43" s="108" t="s">
        <v>86</v>
      </c>
      <c r="F43" s="24">
        <v>43586</v>
      </c>
      <c r="G43" s="24">
        <v>43709</v>
      </c>
      <c r="H43" s="25">
        <v>43709</v>
      </c>
      <c r="I43" s="25">
        <v>43709</v>
      </c>
      <c r="J43" s="110">
        <v>17880780.41</v>
      </c>
      <c r="K43" s="164"/>
      <c r="L43" s="30"/>
      <c r="M43" s="31"/>
      <c r="N43" s="32" t="s">
        <v>119</v>
      </c>
      <c r="O43" s="33" t="s">
        <v>119</v>
      </c>
      <c r="P43" s="34"/>
      <c r="Q43" s="35"/>
      <c r="R43" s="32" t="s">
        <v>119</v>
      </c>
      <c r="S43" s="36" t="s">
        <v>119</v>
      </c>
      <c r="T43" s="34"/>
      <c r="U43" s="32" t="s">
        <v>119</v>
      </c>
      <c r="V43" s="37" t="s">
        <v>119</v>
      </c>
      <c r="W43" s="43" t="s">
        <v>119</v>
      </c>
      <c r="X43" s="34"/>
      <c r="Y43" s="35"/>
      <c r="Z43" s="32" t="s">
        <v>119</v>
      </c>
      <c r="AA43" s="38" t="s">
        <v>119</v>
      </c>
      <c r="AB43" s="33" t="s">
        <v>119</v>
      </c>
      <c r="AC43" s="39"/>
      <c r="AD43" s="40" t="s">
        <v>119</v>
      </c>
      <c r="AE43" s="41" t="s">
        <v>119</v>
      </c>
      <c r="AF43" s="34"/>
      <c r="AG43" s="32" t="s">
        <v>119</v>
      </c>
      <c r="AH43" s="42"/>
      <c r="AI43" s="34"/>
      <c r="AJ43" s="80" t="s">
        <v>134</v>
      </c>
      <c r="AK43" s="38">
        <v>1</v>
      </c>
      <c r="AL43" s="43" t="s">
        <v>119</v>
      </c>
      <c r="AM43" s="34"/>
      <c r="AN43" s="41" t="s">
        <v>119</v>
      </c>
      <c r="AO43" s="34"/>
      <c r="AP43" s="44" t="s">
        <v>119</v>
      </c>
    </row>
    <row r="44" spans="1:42" x14ac:dyDescent="0.3">
      <c r="A44" s="106" t="s">
        <v>52</v>
      </c>
      <c r="B44" s="108" t="s">
        <v>53</v>
      </c>
      <c r="C44" s="108" t="s">
        <v>84</v>
      </c>
      <c r="D44" s="109" t="s">
        <v>105</v>
      </c>
      <c r="E44" s="108" t="s">
        <v>86</v>
      </c>
      <c r="F44" s="24">
        <v>43586</v>
      </c>
      <c r="G44" s="24">
        <v>43709</v>
      </c>
      <c r="H44" s="25">
        <v>43709</v>
      </c>
      <c r="I44" s="25">
        <v>43709</v>
      </c>
      <c r="J44" s="110">
        <v>7018110.2199999997</v>
      </c>
      <c r="K44" s="164"/>
      <c r="L44" s="30"/>
      <c r="M44" s="31"/>
      <c r="N44" s="32">
        <v>30</v>
      </c>
      <c r="O44" s="81">
        <v>500</v>
      </c>
      <c r="P44" s="74"/>
      <c r="Q44" s="75"/>
      <c r="R44" s="32" t="s">
        <v>119</v>
      </c>
      <c r="S44" s="36" t="s">
        <v>119</v>
      </c>
      <c r="T44" s="34"/>
      <c r="U44" s="32" t="s">
        <v>119</v>
      </c>
      <c r="V44" s="37" t="s">
        <v>119</v>
      </c>
      <c r="W44" s="43" t="s">
        <v>119</v>
      </c>
      <c r="X44" s="34"/>
      <c r="Y44" s="35"/>
      <c r="Z44" s="32" t="s">
        <v>119</v>
      </c>
      <c r="AA44" s="38" t="s">
        <v>119</v>
      </c>
      <c r="AB44" s="33" t="s">
        <v>119</v>
      </c>
      <c r="AC44" s="39"/>
      <c r="AD44" s="40" t="s">
        <v>119</v>
      </c>
      <c r="AE44" s="41" t="s">
        <v>119</v>
      </c>
      <c r="AF44" s="34"/>
      <c r="AG44" s="32" t="s">
        <v>119</v>
      </c>
      <c r="AH44" s="42"/>
      <c r="AI44" s="34"/>
      <c r="AJ44" s="32" t="s">
        <v>119</v>
      </c>
      <c r="AK44" s="38" t="s">
        <v>119</v>
      </c>
      <c r="AL44" s="43" t="s">
        <v>119</v>
      </c>
      <c r="AM44" s="34"/>
      <c r="AN44" s="41" t="s">
        <v>119</v>
      </c>
      <c r="AO44" s="34"/>
      <c r="AP44" s="44" t="s">
        <v>119</v>
      </c>
    </row>
    <row r="45" spans="1:42" x14ac:dyDescent="0.3">
      <c r="A45" s="106" t="s">
        <v>54</v>
      </c>
      <c r="B45" s="108" t="s">
        <v>53</v>
      </c>
      <c r="C45" s="108" t="s">
        <v>84</v>
      </c>
      <c r="D45" s="109" t="s">
        <v>104</v>
      </c>
      <c r="E45" s="108" t="s">
        <v>86</v>
      </c>
      <c r="F45" s="24">
        <v>43586</v>
      </c>
      <c r="G45" s="24">
        <v>43709</v>
      </c>
      <c r="H45" s="25">
        <v>43709</v>
      </c>
      <c r="I45" s="25">
        <v>43709</v>
      </c>
      <c r="J45" s="110">
        <v>3469614.38</v>
      </c>
      <c r="K45" s="164"/>
      <c r="L45" s="30"/>
      <c r="M45" s="31"/>
      <c r="N45" s="32" t="s">
        <v>119</v>
      </c>
      <c r="O45" s="33" t="s">
        <v>119</v>
      </c>
      <c r="P45" s="34"/>
      <c r="Q45" s="35"/>
      <c r="R45" s="32" t="s">
        <v>119</v>
      </c>
      <c r="S45" s="36" t="s">
        <v>119</v>
      </c>
      <c r="T45" s="34"/>
      <c r="U45" s="72">
        <v>5</v>
      </c>
      <c r="V45" s="37" t="s">
        <v>119</v>
      </c>
      <c r="W45" s="43" t="s">
        <v>119</v>
      </c>
      <c r="X45" s="34"/>
      <c r="Y45" s="35"/>
      <c r="Z45" s="72">
        <v>1</v>
      </c>
      <c r="AA45" s="38" t="s">
        <v>119</v>
      </c>
      <c r="AB45" s="33" t="s">
        <v>119</v>
      </c>
      <c r="AC45" s="39"/>
      <c r="AD45" s="71">
        <v>3</v>
      </c>
      <c r="AE45" s="41" t="s">
        <v>119</v>
      </c>
      <c r="AF45" s="34"/>
      <c r="AG45" s="32" t="s">
        <v>119</v>
      </c>
      <c r="AH45" s="42"/>
      <c r="AI45" s="34"/>
      <c r="AJ45" s="72">
        <v>2</v>
      </c>
      <c r="AK45" s="73">
        <v>2</v>
      </c>
      <c r="AL45" s="43" t="s">
        <v>119</v>
      </c>
      <c r="AM45" s="34"/>
      <c r="AN45" s="41" t="s">
        <v>119</v>
      </c>
      <c r="AO45" s="34"/>
      <c r="AP45" s="44" t="s">
        <v>119</v>
      </c>
    </row>
    <row r="46" spans="1:42" ht="19.5" customHeight="1" x14ac:dyDescent="0.3">
      <c r="A46" s="107" t="s">
        <v>126</v>
      </c>
      <c r="B46" s="108" t="s">
        <v>55</v>
      </c>
      <c r="C46" s="108" t="s">
        <v>84</v>
      </c>
      <c r="D46" s="109" t="s">
        <v>104</v>
      </c>
      <c r="E46" s="108" t="s">
        <v>86</v>
      </c>
      <c r="F46" s="24">
        <v>43586</v>
      </c>
      <c r="G46" s="24">
        <v>43709</v>
      </c>
      <c r="H46" s="25">
        <v>43709</v>
      </c>
      <c r="I46" s="25">
        <v>43709</v>
      </c>
      <c r="J46" s="110">
        <v>1154006.78</v>
      </c>
      <c r="K46" s="164"/>
      <c r="L46" s="30"/>
      <c r="M46" s="31"/>
      <c r="N46" s="32" t="s">
        <v>119</v>
      </c>
      <c r="O46" s="33" t="s">
        <v>119</v>
      </c>
      <c r="P46" s="34"/>
      <c r="Q46" s="35"/>
      <c r="R46" s="32" t="s">
        <v>119</v>
      </c>
      <c r="S46" s="36" t="s">
        <v>119</v>
      </c>
      <c r="T46" s="34"/>
      <c r="U46" s="32" t="s">
        <v>119</v>
      </c>
      <c r="V46" s="37" t="s">
        <v>119</v>
      </c>
      <c r="W46" s="43" t="s">
        <v>119</v>
      </c>
      <c r="X46" s="34"/>
      <c r="Y46" s="35"/>
      <c r="Z46" s="32" t="s">
        <v>119</v>
      </c>
      <c r="AA46" s="38" t="s">
        <v>119</v>
      </c>
      <c r="AB46" s="33" t="s">
        <v>119</v>
      </c>
      <c r="AC46" s="39"/>
      <c r="AD46" s="40" t="s">
        <v>119</v>
      </c>
      <c r="AE46" s="41" t="s">
        <v>119</v>
      </c>
      <c r="AF46" s="34"/>
      <c r="AG46" s="32" t="s">
        <v>119</v>
      </c>
      <c r="AH46" s="42"/>
      <c r="AI46" s="34"/>
      <c r="AJ46" s="72">
        <v>1</v>
      </c>
      <c r="AK46" s="73">
        <v>1</v>
      </c>
      <c r="AL46" s="43" t="s">
        <v>119</v>
      </c>
      <c r="AM46" s="34"/>
      <c r="AN46" s="41" t="s">
        <v>119</v>
      </c>
      <c r="AO46" s="34"/>
      <c r="AP46" s="44" t="s">
        <v>119</v>
      </c>
    </row>
    <row r="47" spans="1:42" ht="19.5" customHeight="1" x14ac:dyDescent="0.3">
      <c r="A47" s="106" t="s">
        <v>56</v>
      </c>
      <c r="B47" s="108" t="s">
        <v>18</v>
      </c>
      <c r="C47" s="108" t="s">
        <v>84</v>
      </c>
      <c r="D47" s="109" t="s">
        <v>105</v>
      </c>
      <c r="E47" s="108" t="s">
        <v>86</v>
      </c>
      <c r="F47" s="24">
        <v>43586</v>
      </c>
      <c r="G47" s="24">
        <v>43709</v>
      </c>
      <c r="H47" s="25">
        <v>43709</v>
      </c>
      <c r="I47" s="25">
        <v>43709</v>
      </c>
      <c r="J47" s="110">
        <v>3433652.18</v>
      </c>
      <c r="K47" s="164"/>
      <c r="L47" s="30"/>
      <c r="M47" s="31"/>
      <c r="N47" s="32" t="s">
        <v>119</v>
      </c>
      <c r="O47" s="33" t="s">
        <v>119</v>
      </c>
      <c r="P47" s="34"/>
      <c r="Q47" s="35"/>
      <c r="R47" s="32" t="s">
        <v>119</v>
      </c>
      <c r="S47" s="36" t="s">
        <v>119</v>
      </c>
      <c r="T47" s="34"/>
      <c r="U47" s="32" t="s">
        <v>119</v>
      </c>
      <c r="V47" s="37" t="s">
        <v>119</v>
      </c>
      <c r="W47" s="43" t="s">
        <v>119</v>
      </c>
      <c r="X47" s="34"/>
      <c r="Y47" s="35"/>
      <c r="Z47" s="32" t="s">
        <v>119</v>
      </c>
      <c r="AA47" s="38" t="s">
        <v>119</v>
      </c>
      <c r="AB47" s="33" t="s">
        <v>119</v>
      </c>
      <c r="AC47" s="39"/>
      <c r="AD47" s="40" t="s">
        <v>119</v>
      </c>
      <c r="AE47" s="41" t="s">
        <v>119</v>
      </c>
      <c r="AF47" s="34"/>
      <c r="AG47" s="32" t="s">
        <v>119</v>
      </c>
      <c r="AH47" s="42"/>
      <c r="AI47" s="34"/>
      <c r="AJ47" s="32" t="s">
        <v>119</v>
      </c>
      <c r="AK47" s="73">
        <v>1</v>
      </c>
      <c r="AL47" s="43" t="s">
        <v>119</v>
      </c>
      <c r="AM47" s="34"/>
      <c r="AN47" s="41" t="s">
        <v>119</v>
      </c>
      <c r="AO47" s="34"/>
      <c r="AP47" s="44" t="s">
        <v>119</v>
      </c>
    </row>
    <row r="48" spans="1:42" s="12" customFormat="1" ht="19.5" customHeight="1" x14ac:dyDescent="0.3">
      <c r="A48" s="106" t="s">
        <v>57</v>
      </c>
      <c r="B48" s="107" t="s">
        <v>136</v>
      </c>
      <c r="C48" s="108" t="s">
        <v>84</v>
      </c>
      <c r="D48" s="109" t="s">
        <v>104</v>
      </c>
      <c r="E48" s="108" t="s">
        <v>86</v>
      </c>
      <c r="F48" s="24">
        <v>43586</v>
      </c>
      <c r="G48" s="24">
        <v>43709</v>
      </c>
      <c r="H48" s="25">
        <v>43709</v>
      </c>
      <c r="I48" s="25">
        <v>43709</v>
      </c>
      <c r="J48" s="110">
        <v>9054547.9499999993</v>
      </c>
      <c r="K48" s="164"/>
      <c r="L48" s="30"/>
      <c r="M48" s="31"/>
      <c r="N48" s="32" t="s">
        <v>119</v>
      </c>
      <c r="O48" s="33" t="s">
        <v>119</v>
      </c>
      <c r="P48" s="34"/>
      <c r="Q48" s="35"/>
      <c r="R48" s="32" t="s">
        <v>119</v>
      </c>
      <c r="S48" s="36" t="s">
        <v>119</v>
      </c>
      <c r="T48" s="34"/>
      <c r="U48" s="32" t="s">
        <v>119</v>
      </c>
      <c r="V48" s="37" t="s">
        <v>119</v>
      </c>
      <c r="W48" s="79">
        <v>1</v>
      </c>
      <c r="X48" s="74"/>
      <c r="Y48" s="75"/>
      <c r="Z48" s="32" t="s">
        <v>119</v>
      </c>
      <c r="AA48" s="38" t="s">
        <v>119</v>
      </c>
      <c r="AB48" s="33" t="s">
        <v>119</v>
      </c>
      <c r="AC48" s="39"/>
      <c r="AD48" s="40" t="s">
        <v>119</v>
      </c>
      <c r="AE48" s="41" t="s">
        <v>119</v>
      </c>
      <c r="AF48" s="34"/>
      <c r="AG48" s="32" t="s">
        <v>119</v>
      </c>
      <c r="AH48" s="42"/>
      <c r="AI48" s="34"/>
      <c r="AJ48" s="32" t="s">
        <v>119</v>
      </c>
      <c r="AK48" s="38" t="s">
        <v>119</v>
      </c>
      <c r="AL48" s="43" t="s">
        <v>119</v>
      </c>
      <c r="AM48" s="34"/>
      <c r="AN48" s="41" t="s">
        <v>119</v>
      </c>
      <c r="AO48" s="34"/>
      <c r="AP48" s="44" t="s">
        <v>119</v>
      </c>
    </row>
    <row r="49" spans="1:42" ht="19.5" customHeight="1" x14ac:dyDescent="0.3">
      <c r="A49" s="106" t="s">
        <v>59</v>
      </c>
      <c r="B49" s="108" t="s">
        <v>58</v>
      </c>
      <c r="C49" s="250" t="s">
        <v>84</v>
      </c>
      <c r="D49" s="109" t="s">
        <v>106</v>
      </c>
      <c r="E49" s="108" t="s">
        <v>86</v>
      </c>
      <c r="F49" s="24">
        <v>43586</v>
      </c>
      <c r="G49" s="24">
        <v>43709</v>
      </c>
      <c r="H49" s="25">
        <v>43709</v>
      </c>
      <c r="I49" s="25">
        <v>43709</v>
      </c>
      <c r="J49" s="115">
        <v>5641027.6100000003</v>
      </c>
      <c r="K49" s="166"/>
      <c r="L49" s="30"/>
      <c r="M49" s="31"/>
      <c r="N49" s="32" t="s">
        <v>119</v>
      </c>
      <c r="O49" s="33" t="s">
        <v>119</v>
      </c>
      <c r="P49" s="34"/>
      <c r="Q49" s="35"/>
      <c r="R49" s="32" t="s">
        <v>119</v>
      </c>
      <c r="S49" s="36" t="s">
        <v>119</v>
      </c>
      <c r="T49" s="34"/>
      <c r="U49" s="32" t="s">
        <v>119</v>
      </c>
      <c r="V49" s="37" t="s">
        <v>119</v>
      </c>
      <c r="W49" s="43" t="s">
        <v>119</v>
      </c>
      <c r="X49" s="34"/>
      <c r="Y49" s="35"/>
      <c r="Z49" s="32" t="s">
        <v>119</v>
      </c>
      <c r="AA49" s="38" t="s">
        <v>119</v>
      </c>
      <c r="AB49" s="33" t="s">
        <v>119</v>
      </c>
      <c r="AC49" s="39"/>
      <c r="AD49" s="40" t="s">
        <v>119</v>
      </c>
      <c r="AE49" s="41" t="s">
        <v>119</v>
      </c>
      <c r="AF49" s="34"/>
      <c r="AG49" s="32" t="s">
        <v>119</v>
      </c>
      <c r="AH49" s="42"/>
      <c r="AI49" s="34"/>
      <c r="AJ49" s="72">
        <v>1</v>
      </c>
      <c r="AK49" s="73">
        <v>1</v>
      </c>
      <c r="AL49" s="43" t="s">
        <v>119</v>
      </c>
      <c r="AM49" s="34"/>
      <c r="AN49" s="41" t="s">
        <v>119</v>
      </c>
      <c r="AO49" s="34"/>
      <c r="AP49" s="44" t="s">
        <v>119</v>
      </c>
    </row>
    <row r="50" spans="1:42" x14ac:dyDescent="0.3">
      <c r="A50" s="113" t="s">
        <v>60</v>
      </c>
      <c r="B50" s="108" t="s">
        <v>61</v>
      </c>
      <c r="C50" s="250" t="s">
        <v>84</v>
      </c>
      <c r="D50" s="109" t="s">
        <v>106</v>
      </c>
      <c r="E50" s="250" t="s">
        <v>86</v>
      </c>
      <c r="F50" s="24">
        <v>43709</v>
      </c>
      <c r="G50" s="24">
        <v>43831</v>
      </c>
      <c r="H50" s="25">
        <v>43831</v>
      </c>
      <c r="I50" s="25">
        <v>43831</v>
      </c>
      <c r="J50" s="116">
        <v>14870987.91</v>
      </c>
      <c r="K50" s="167"/>
      <c r="L50" s="69"/>
      <c r="M50" s="70"/>
      <c r="N50" s="32" t="s">
        <v>119</v>
      </c>
      <c r="O50" s="33" t="s">
        <v>119</v>
      </c>
      <c r="P50" s="34"/>
      <c r="Q50" s="35"/>
      <c r="R50" s="32" t="s">
        <v>119</v>
      </c>
      <c r="S50" s="36" t="s">
        <v>119</v>
      </c>
      <c r="T50" s="34"/>
      <c r="U50" s="32" t="s">
        <v>119</v>
      </c>
      <c r="V50" s="37" t="s">
        <v>119</v>
      </c>
      <c r="W50" s="43" t="s">
        <v>119</v>
      </c>
      <c r="X50" s="34"/>
      <c r="Y50" s="35"/>
      <c r="Z50" s="32" t="s">
        <v>119</v>
      </c>
      <c r="AA50" s="38" t="s">
        <v>119</v>
      </c>
      <c r="AB50" s="33" t="s">
        <v>119</v>
      </c>
      <c r="AC50" s="39"/>
      <c r="AD50" s="40" t="s">
        <v>119</v>
      </c>
      <c r="AE50" s="41" t="s">
        <v>119</v>
      </c>
      <c r="AF50" s="34"/>
      <c r="AG50" s="32" t="s">
        <v>119</v>
      </c>
      <c r="AH50" s="42"/>
      <c r="AI50" s="34"/>
      <c r="AJ50" s="32" t="s">
        <v>119</v>
      </c>
      <c r="AK50" s="73">
        <v>1</v>
      </c>
      <c r="AL50" s="43" t="s">
        <v>119</v>
      </c>
      <c r="AM50" s="34"/>
      <c r="AN50" s="41" t="s">
        <v>119</v>
      </c>
      <c r="AO50" s="34"/>
      <c r="AP50" s="44" t="s">
        <v>119</v>
      </c>
    </row>
    <row r="51" spans="1:42" x14ac:dyDescent="0.3">
      <c r="A51" s="113" t="s">
        <v>63</v>
      </c>
      <c r="B51" s="108" t="s">
        <v>64</v>
      </c>
      <c r="C51" s="250" t="s">
        <v>84</v>
      </c>
      <c r="D51" s="109" t="s">
        <v>106</v>
      </c>
      <c r="E51" s="250" t="s">
        <v>86</v>
      </c>
      <c r="F51" s="252">
        <v>43647</v>
      </c>
      <c r="G51" s="24">
        <v>43831</v>
      </c>
      <c r="H51" s="25">
        <v>43831</v>
      </c>
      <c r="I51" s="25">
        <v>43831</v>
      </c>
      <c r="J51" s="115">
        <v>9410055.1400000006</v>
      </c>
      <c r="K51" s="166"/>
      <c r="L51" s="30"/>
      <c r="M51" s="31"/>
      <c r="N51" s="32" t="s">
        <v>119</v>
      </c>
      <c r="O51" s="33" t="s">
        <v>119</v>
      </c>
      <c r="P51" s="34"/>
      <c r="Q51" s="35"/>
      <c r="R51" s="32" t="s">
        <v>119</v>
      </c>
      <c r="S51" s="36" t="s">
        <v>119</v>
      </c>
      <c r="T51" s="34"/>
      <c r="U51" s="32" t="s">
        <v>119</v>
      </c>
      <c r="V51" s="37" t="s">
        <v>119</v>
      </c>
      <c r="W51" s="43" t="s">
        <v>119</v>
      </c>
      <c r="X51" s="34"/>
      <c r="Y51" s="35"/>
      <c r="Z51" s="32" t="s">
        <v>119</v>
      </c>
      <c r="AA51" s="38" t="s">
        <v>119</v>
      </c>
      <c r="AB51" s="33" t="s">
        <v>119</v>
      </c>
      <c r="AC51" s="39"/>
      <c r="AD51" s="40" t="s">
        <v>119</v>
      </c>
      <c r="AE51" s="41" t="s">
        <v>119</v>
      </c>
      <c r="AF51" s="34"/>
      <c r="AG51" s="32" t="s">
        <v>119</v>
      </c>
      <c r="AH51" s="42"/>
      <c r="AI51" s="34"/>
      <c r="AJ51" s="32" t="s">
        <v>119</v>
      </c>
      <c r="AK51" s="38">
        <v>1</v>
      </c>
      <c r="AL51" s="43" t="s">
        <v>119</v>
      </c>
      <c r="AM51" s="34"/>
      <c r="AN51" s="41" t="s">
        <v>119</v>
      </c>
      <c r="AO51" s="34"/>
      <c r="AP51" s="44" t="s">
        <v>119</v>
      </c>
    </row>
    <row r="52" spans="1:42" ht="24.75" customHeight="1" x14ac:dyDescent="0.3">
      <c r="A52" s="249" t="s">
        <v>199</v>
      </c>
      <c r="B52" s="111" t="s">
        <v>131</v>
      </c>
      <c r="C52" s="250" t="s">
        <v>85</v>
      </c>
      <c r="D52" s="109" t="s">
        <v>106</v>
      </c>
      <c r="E52" s="250" t="s">
        <v>86</v>
      </c>
      <c r="F52" s="252">
        <v>43648</v>
      </c>
      <c r="G52" s="24">
        <v>43831</v>
      </c>
      <c r="H52" s="25">
        <v>43831</v>
      </c>
      <c r="I52" s="25">
        <v>43831</v>
      </c>
      <c r="J52" s="115">
        <v>6356186.4800000004</v>
      </c>
      <c r="K52" s="166"/>
      <c r="L52" s="30"/>
      <c r="M52" s="31"/>
      <c r="N52" s="32" t="s">
        <v>119</v>
      </c>
      <c r="O52" s="33" t="s">
        <v>119</v>
      </c>
      <c r="P52" s="34"/>
      <c r="Q52" s="35"/>
      <c r="R52" s="32" t="s">
        <v>119</v>
      </c>
      <c r="S52" s="36" t="s">
        <v>119</v>
      </c>
      <c r="T52" s="34"/>
      <c r="U52" s="32" t="s">
        <v>119</v>
      </c>
      <c r="V52" s="37"/>
      <c r="W52" s="43" t="s">
        <v>119</v>
      </c>
      <c r="X52" s="34"/>
      <c r="Y52" s="35"/>
      <c r="Z52" s="32" t="s">
        <v>119</v>
      </c>
      <c r="AA52" s="38" t="s">
        <v>119</v>
      </c>
      <c r="AB52" s="33" t="s">
        <v>119</v>
      </c>
      <c r="AC52" s="39"/>
      <c r="AD52" s="40" t="s">
        <v>119</v>
      </c>
      <c r="AE52" s="41" t="s">
        <v>119</v>
      </c>
      <c r="AF52" s="34"/>
      <c r="AG52" s="32">
        <v>230000</v>
      </c>
      <c r="AH52" s="42"/>
      <c r="AI52" s="34"/>
      <c r="AJ52" s="32" t="s">
        <v>119</v>
      </c>
      <c r="AK52" s="38" t="s">
        <v>119</v>
      </c>
      <c r="AL52" s="43" t="s">
        <v>119</v>
      </c>
      <c r="AM52" s="34"/>
      <c r="AN52" s="41" t="s">
        <v>119</v>
      </c>
      <c r="AO52" s="34"/>
      <c r="AP52" s="44" t="s">
        <v>119</v>
      </c>
    </row>
    <row r="53" spans="1:42" x14ac:dyDescent="0.3">
      <c r="A53" s="113" t="s">
        <v>65</v>
      </c>
      <c r="B53" s="108" t="s">
        <v>18</v>
      </c>
      <c r="C53" s="250" t="s">
        <v>84</v>
      </c>
      <c r="D53" s="109" t="s">
        <v>106</v>
      </c>
      <c r="E53" s="250" t="s">
        <v>86</v>
      </c>
      <c r="F53" s="252">
        <v>43649</v>
      </c>
      <c r="G53" s="24">
        <v>43831</v>
      </c>
      <c r="H53" s="25">
        <v>43831</v>
      </c>
      <c r="I53" s="25">
        <v>43831</v>
      </c>
      <c r="J53" s="116">
        <v>5457322.4699999997</v>
      </c>
      <c r="K53" s="167"/>
      <c r="L53" s="69"/>
      <c r="M53" s="70"/>
      <c r="N53" s="32" t="s">
        <v>119</v>
      </c>
      <c r="O53" s="33" t="s">
        <v>119</v>
      </c>
      <c r="P53" s="34"/>
      <c r="Q53" s="35"/>
      <c r="R53" s="32" t="s">
        <v>119</v>
      </c>
      <c r="S53" s="36" t="s">
        <v>119</v>
      </c>
      <c r="T53" s="34"/>
      <c r="U53" s="32" t="s">
        <v>119</v>
      </c>
      <c r="V53" s="37" t="s">
        <v>119</v>
      </c>
      <c r="W53" s="43" t="s">
        <v>119</v>
      </c>
      <c r="X53" s="34"/>
      <c r="Y53" s="35"/>
      <c r="Z53" s="32" t="s">
        <v>119</v>
      </c>
      <c r="AA53" s="38" t="s">
        <v>119</v>
      </c>
      <c r="AB53" s="33" t="s">
        <v>119</v>
      </c>
      <c r="AC53" s="39"/>
      <c r="AD53" s="40" t="s">
        <v>119</v>
      </c>
      <c r="AE53" s="41" t="s">
        <v>119</v>
      </c>
      <c r="AF53" s="34"/>
      <c r="AG53" s="32" t="s">
        <v>119</v>
      </c>
      <c r="AH53" s="42"/>
      <c r="AI53" s="34"/>
      <c r="AJ53" s="80" t="s">
        <v>134</v>
      </c>
      <c r="AK53" s="38">
        <v>1</v>
      </c>
      <c r="AL53" s="79">
        <v>3</v>
      </c>
      <c r="AM53" s="74"/>
      <c r="AN53" s="41" t="s">
        <v>119</v>
      </c>
      <c r="AO53" s="34"/>
      <c r="AP53" s="44" t="s">
        <v>119</v>
      </c>
    </row>
    <row r="54" spans="1:42" x14ac:dyDescent="0.3">
      <c r="A54" s="117" t="s">
        <v>127</v>
      </c>
      <c r="B54" s="111" t="s">
        <v>131</v>
      </c>
      <c r="C54" s="250" t="s">
        <v>84</v>
      </c>
      <c r="D54" s="109" t="s">
        <v>106</v>
      </c>
      <c r="E54" s="250" t="s">
        <v>86</v>
      </c>
      <c r="F54" s="252">
        <v>43650</v>
      </c>
      <c r="G54" s="24">
        <v>43831</v>
      </c>
      <c r="H54" s="25">
        <v>43831</v>
      </c>
      <c r="I54" s="25">
        <v>43831</v>
      </c>
      <c r="J54" s="115">
        <v>5622823.1299999999</v>
      </c>
      <c r="K54" s="166"/>
      <c r="L54" s="30"/>
      <c r="M54" s="82"/>
      <c r="N54" s="32" t="s">
        <v>119</v>
      </c>
      <c r="O54" s="33" t="s">
        <v>119</v>
      </c>
      <c r="P54" s="34"/>
      <c r="Q54" s="35"/>
      <c r="R54" s="32" t="s">
        <v>119</v>
      </c>
      <c r="S54" s="36" t="s">
        <v>119</v>
      </c>
      <c r="T54" s="34"/>
      <c r="U54" s="32" t="s">
        <v>119</v>
      </c>
      <c r="V54" s="37" t="s">
        <v>119</v>
      </c>
      <c r="W54" s="43" t="s">
        <v>119</v>
      </c>
      <c r="X54" s="34"/>
      <c r="Y54" s="35"/>
      <c r="Z54" s="32" t="s">
        <v>119</v>
      </c>
      <c r="AA54" s="38" t="s">
        <v>119</v>
      </c>
      <c r="AB54" s="33" t="s">
        <v>119</v>
      </c>
      <c r="AC54" s="39"/>
      <c r="AD54" s="40" t="s">
        <v>119</v>
      </c>
      <c r="AE54" s="41" t="s">
        <v>119</v>
      </c>
      <c r="AF54" s="34"/>
      <c r="AG54" s="32" t="s">
        <v>119</v>
      </c>
      <c r="AH54" s="42"/>
      <c r="AI54" s="34"/>
      <c r="AJ54" s="32" t="s">
        <v>119</v>
      </c>
      <c r="AK54" s="38" t="s">
        <v>119</v>
      </c>
      <c r="AL54" s="43">
        <v>1</v>
      </c>
      <c r="AM54" s="34"/>
      <c r="AN54" s="41" t="s">
        <v>119</v>
      </c>
      <c r="AO54" s="34"/>
      <c r="AP54" s="44" t="s">
        <v>119</v>
      </c>
    </row>
    <row r="55" spans="1:42" ht="15" thickBot="1" x14ac:dyDescent="0.35">
      <c r="A55" s="242" t="s">
        <v>77</v>
      </c>
      <c r="B55" s="243" t="s">
        <v>78</v>
      </c>
      <c r="C55" s="251" t="s">
        <v>84</v>
      </c>
      <c r="D55" s="244" t="s">
        <v>106</v>
      </c>
      <c r="E55" s="251" t="s">
        <v>86</v>
      </c>
      <c r="F55" s="253">
        <v>43651</v>
      </c>
      <c r="G55" s="245">
        <v>43831</v>
      </c>
      <c r="H55" s="246">
        <v>43831</v>
      </c>
      <c r="I55" s="246">
        <v>43831</v>
      </c>
      <c r="J55" s="247">
        <v>6575614.0199999996</v>
      </c>
      <c r="K55" s="248"/>
      <c r="L55" s="30"/>
      <c r="M55" s="31"/>
      <c r="N55" s="32" t="s">
        <v>119</v>
      </c>
      <c r="O55" s="33" t="s">
        <v>119</v>
      </c>
      <c r="P55" s="34"/>
      <c r="Q55" s="35"/>
      <c r="R55" s="32" t="s">
        <v>119</v>
      </c>
      <c r="S55" s="36" t="s">
        <v>119</v>
      </c>
      <c r="T55" s="34"/>
      <c r="U55" s="32" t="s">
        <v>119</v>
      </c>
      <c r="V55" s="37" t="s">
        <v>119</v>
      </c>
      <c r="W55" s="43" t="s">
        <v>119</v>
      </c>
      <c r="X55" s="34"/>
      <c r="Y55" s="35"/>
      <c r="Z55" s="32" t="s">
        <v>119</v>
      </c>
      <c r="AA55" s="38" t="s">
        <v>119</v>
      </c>
      <c r="AB55" s="33">
        <v>1</v>
      </c>
      <c r="AC55" s="39"/>
      <c r="AD55" s="40" t="s">
        <v>119</v>
      </c>
      <c r="AE55" s="41" t="s">
        <v>119</v>
      </c>
      <c r="AF55" s="34"/>
      <c r="AG55" s="32" t="s">
        <v>119</v>
      </c>
      <c r="AH55" s="42"/>
      <c r="AI55" s="34"/>
      <c r="AJ55" s="32" t="s">
        <v>119</v>
      </c>
      <c r="AK55" s="38">
        <v>1</v>
      </c>
      <c r="AL55" s="43" t="s">
        <v>119</v>
      </c>
      <c r="AM55" s="34"/>
      <c r="AN55" s="41" t="s">
        <v>119</v>
      </c>
      <c r="AO55" s="34"/>
      <c r="AP55" s="44" t="s">
        <v>119</v>
      </c>
    </row>
    <row r="56" spans="1:42" x14ac:dyDescent="0.3">
      <c r="A56" s="207" t="s">
        <v>62</v>
      </c>
      <c r="B56" s="192" t="s">
        <v>18</v>
      </c>
      <c r="C56" s="192" t="s">
        <v>94</v>
      </c>
      <c r="D56" s="193" t="s">
        <v>106</v>
      </c>
      <c r="E56" s="192" t="s">
        <v>87</v>
      </c>
      <c r="F56" s="194">
        <v>43770</v>
      </c>
      <c r="G56" s="194">
        <v>43891</v>
      </c>
      <c r="H56" s="241">
        <v>43891</v>
      </c>
      <c r="I56" s="241">
        <v>43891</v>
      </c>
      <c r="J56" s="195">
        <v>3264605.09</v>
      </c>
      <c r="K56" s="196">
        <v>2946589.3</v>
      </c>
      <c r="L56" s="30"/>
      <c r="M56" s="31"/>
      <c r="N56" s="32" t="s">
        <v>119</v>
      </c>
      <c r="O56" s="33" t="s">
        <v>119</v>
      </c>
      <c r="P56" s="34"/>
      <c r="Q56" s="35"/>
      <c r="R56" s="32" t="s">
        <v>119</v>
      </c>
      <c r="S56" s="36" t="s">
        <v>119</v>
      </c>
      <c r="T56" s="34"/>
      <c r="U56" s="32" t="s">
        <v>119</v>
      </c>
      <c r="V56" s="37" t="s">
        <v>119</v>
      </c>
      <c r="W56" s="43" t="s">
        <v>119</v>
      </c>
      <c r="X56" s="34"/>
      <c r="Y56" s="35"/>
      <c r="Z56" s="32" t="s">
        <v>119</v>
      </c>
      <c r="AA56" s="38" t="s">
        <v>119</v>
      </c>
      <c r="AB56" s="33" t="s">
        <v>119</v>
      </c>
      <c r="AC56" s="39"/>
      <c r="AD56" s="40" t="s">
        <v>119</v>
      </c>
      <c r="AE56" s="41" t="s">
        <v>119</v>
      </c>
      <c r="AF56" s="34"/>
      <c r="AG56" s="32" t="s">
        <v>119</v>
      </c>
      <c r="AH56" s="42"/>
      <c r="AI56" s="34"/>
      <c r="AJ56" s="72">
        <v>1</v>
      </c>
      <c r="AK56" s="38">
        <v>1</v>
      </c>
      <c r="AL56" s="43" t="s">
        <v>119</v>
      </c>
      <c r="AM56" s="34"/>
      <c r="AN56" s="41" t="s">
        <v>119</v>
      </c>
      <c r="AO56" s="34"/>
      <c r="AP56" s="44" t="s">
        <v>119</v>
      </c>
    </row>
    <row r="57" spans="1:42" x14ac:dyDescent="0.3">
      <c r="A57" s="206" t="s">
        <v>128</v>
      </c>
      <c r="B57" s="108" t="s">
        <v>34</v>
      </c>
      <c r="C57" s="108" t="s">
        <v>94</v>
      </c>
      <c r="D57" s="109" t="s">
        <v>106</v>
      </c>
      <c r="E57" s="108" t="s">
        <v>87</v>
      </c>
      <c r="F57" s="24">
        <v>43770</v>
      </c>
      <c r="G57" s="24">
        <v>43891</v>
      </c>
      <c r="H57" s="25">
        <v>43891</v>
      </c>
      <c r="I57" s="25">
        <v>43891</v>
      </c>
      <c r="J57" s="118">
        <v>13539575.77</v>
      </c>
      <c r="K57" s="168">
        <v>14107135.91</v>
      </c>
      <c r="L57" s="83"/>
      <c r="M57" s="84"/>
      <c r="N57" s="32" t="s">
        <v>119</v>
      </c>
      <c r="O57" s="33" t="s">
        <v>119</v>
      </c>
      <c r="P57" s="34"/>
      <c r="Q57" s="35"/>
      <c r="R57" s="32" t="s">
        <v>119</v>
      </c>
      <c r="S57" s="36" t="s">
        <v>119</v>
      </c>
      <c r="T57" s="34"/>
      <c r="U57" s="32" t="s">
        <v>119</v>
      </c>
      <c r="V57" s="37" t="s">
        <v>119</v>
      </c>
      <c r="W57" s="43" t="s">
        <v>119</v>
      </c>
      <c r="X57" s="34"/>
      <c r="Y57" s="35"/>
      <c r="Z57" s="32" t="s">
        <v>119</v>
      </c>
      <c r="AA57" s="38" t="s">
        <v>119</v>
      </c>
      <c r="AB57" s="33" t="s">
        <v>119</v>
      </c>
      <c r="AC57" s="39"/>
      <c r="AD57" s="40" t="s">
        <v>119</v>
      </c>
      <c r="AE57" s="41" t="s">
        <v>119</v>
      </c>
      <c r="AF57" s="34"/>
      <c r="AG57" s="32" t="s">
        <v>119</v>
      </c>
      <c r="AH57" s="42"/>
      <c r="AI57" s="34"/>
      <c r="AJ57" s="32" t="s">
        <v>119</v>
      </c>
      <c r="AK57" s="85">
        <v>2</v>
      </c>
      <c r="AL57" s="43" t="s">
        <v>119</v>
      </c>
      <c r="AM57" s="34"/>
      <c r="AN57" s="41" t="s">
        <v>119</v>
      </c>
      <c r="AO57" s="34"/>
      <c r="AP57" s="44" t="s">
        <v>119</v>
      </c>
    </row>
    <row r="58" spans="1:42" x14ac:dyDescent="0.3">
      <c r="A58" s="198" t="s">
        <v>68</v>
      </c>
      <c r="B58" s="108" t="s">
        <v>16</v>
      </c>
      <c r="C58" s="108" t="s">
        <v>94</v>
      </c>
      <c r="D58" s="109" t="s">
        <v>106</v>
      </c>
      <c r="E58" s="108" t="s">
        <v>87</v>
      </c>
      <c r="F58" s="24">
        <v>43770</v>
      </c>
      <c r="G58" s="24">
        <v>43891</v>
      </c>
      <c r="H58" s="25">
        <v>43891</v>
      </c>
      <c r="I58" s="25">
        <v>43891</v>
      </c>
      <c r="J58" s="110">
        <v>8279218.2800000003</v>
      </c>
      <c r="K58" s="164">
        <v>5163026.9800000004</v>
      </c>
      <c r="L58" s="30"/>
      <c r="M58" s="31"/>
      <c r="N58" s="32" t="s">
        <v>119</v>
      </c>
      <c r="O58" s="33" t="s">
        <v>119</v>
      </c>
      <c r="P58" s="34"/>
      <c r="Q58" s="35"/>
      <c r="R58" s="32" t="s">
        <v>119</v>
      </c>
      <c r="S58" s="36" t="s">
        <v>119</v>
      </c>
      <c r="T58" s="34"/>
      <c r="U58" s="32" t="s">
        <v>119</v>
      </c>
      <c r="V58" s="37" t="s">
        <v>119</v>
      </c>
      <c r="W58" s="43" t="s">
        <v>119</v>
      </c>
      <c r="X58" s="34"/>
      <c r="Y58" s="35"/>
      <c r="Z58" s="32">
        <v>1</v>
      </c>
      <c r="AA58" s="38" t="s">
        <v>119</v>
      </c>
      <c r="AB58" s="33" t="s">
        <v>119</v>
      </c>
      <c r="AC58" s="39"/>
      <c r="AD58" s="40" t="s">
        <v>119</v>
      </c>
      <c r="AE58" s="41" t="s">
        <v>119</v>
      </c>
      <c r="AF58" s="34"/>
      <c r="AG58" s="32" t="s">
        <v>119</v>
      </c>
      <c r="AH58" s="42"/>
      <c r="AI58" s="34"/>
      <c r="AJ58" s="32" t="s">
        <v>119</v>
      </c>
      <c r="AK58" s="38" t="s">
        <v>119</v>
      </c>
      <c r="AL58" s="43" t="s">
        <v>119</v>
      </c>
      <c r="AM58" s="34"/>
      <c r="AN58" s="41" t="s">
        <v>119</v>
      </c>
      <c r="AO58" s="34"/>
      <c r="AP58" s="44" t="s">
        <v>119</v>
      </c>
    </row>
    <row r="59" spans="1:42" x14ac:dyDescent="0.3">
      <c r="A59" s="198" t="s">
        <v>74</v>
      </c>
      <c r="B59" s="111" t="s">
        <v>131</v>
      </c>
      <c r="C59" s="108" t="s">
        <v>94</v>
      </c>
      <c r="D59" s="109" t="s">
        <v>106</v>
      </c>
      <c r="E59" s="108" t="s">
        <v>87</v>
      </c>
      <c r="F59" s="24">
        <v>43770</v>
      </c>
      <c r="G59" s="24">
        <v>43891</v>
      </c>
      <c r="H59" s="25">
        <v>43891</v>
      </c>
      <c r="I59" s="25">
        <v>43891</v>
      </c>
      <c r="J59" s="110">
        <v>4443792.8600000003</v>
      </c>
      <c r="K59" s="164">
        <v>3186582.72</v>
      </c>
      <c r="L59" s="30"/>
      <c r="M59" s="31"/>
      <c r="N59" s="32" t="s">
        <v>119</v>
      </c>
      <c r="O59" s="33" t="s">
        <v>119</v>
      </c>
      <c r="P59" s="34"/>
      <c r="Q59" s="35"/>
      <c r="R59" s="32" t="s">
        <v>119</v>
      </c>
      <c r="S59" s="36" t="s">
        <v>119</v>
      </c>
      <c r="T59" s="34"/>
      <c r="U59" s="32" t="s">
        <v>119</v>
      </c>
      <c r="V59" s="37" t="s">
        <v>119</v>
      </c>
      <c r="W59" s="43" t="s">
        <v>119</v>
      </c>
      <c r="X59" s="34"/>
      <c r="Y59" s="35"/>
      <c r="Z59" s="32" t="s">
        <v>119</v>
      </c>
      <c r="AA59" s="38" t="s">
        <v>119</v>
      </c>
      <c r="AB59" s="33" t="s">
        <v>119</v>
      </c>
      <c r="AC59" s="39"/>
      <c r="AD59" s="40" t="s">
        <v>119</v>
      </c>
      <c r="AE59" s="41" t="s">
        <v>119</v>
      </c>
      <c r="AF59" s="34"/>
      <c r="AG59" s="32" t="s">
        <v>119</v>
      </c>
      <c r="AH59" s="42"/>
      <c r="AI59" s="34"/>
      <c r="AJ59" s="32">
        <v>1</v>
      </c>
      <c r="AK59" s="38">
        <v>1</v>
      </c>
      <c r="AL59" s="43">
        <v>1</v>
      </c>
      <c r="AM59" s="34"/>
      <c r="AN59" s="41" t="s">
        <v>119</v>
      </c>
      <c r="AO59" s="34"/>
      <c r="AP59" s="44" t="s">
        <v>119</v>
      </c>
    </row>
    <row r="60" spans="1:42" x14ac:dyDescent="0.3">
      <c r="A60" s="198" t="s">
        <v>89</v>
      </c>
      <c r="B60" s="108" t="s">
        <v>24</v>
      </c>
      <c r="C60" s="108" t="s">
        <v>94</v>
      </c>
      <c r="D60" s="109" t="s">
        <v>106</v>
      </c>
      <c r="E60" s="108" t="s">
        <v>87</v>
      </c>
      <c r="F60" s="24">
        <v>43770</v>
      </c>
      <c r="G60" s="24">
        <v>43891</v>
      </c>
      <c r="H60" s="25">
        <v>43891</v>
      </c>
      <c r="I60" s="25">
        <v>43891</v>
      </c>
      <c r="J60" s="110">
        <v>10346541.189999999</v>
      </c>
      <c r="K60" s="164">
        <v>6091374.6200000001</v>
      </c>
      <c r="L60" s="30"/>
      <c r="M60" s="31"/>
      <c r="N60" s="32" t="s">
        <v>119</v>
      </c>
      <c r="O60" s="33" t="s">
        <v>119</v>
      </c>
      <c r="P60" s="34"/>
      <c r="Q60" s="35"/>
      <c r="R60" s="32" t="s">
        <v>119</v>
      </c>
      <c r="S60" s="36" t="s">
        <v>119</v>
      </c>
      <c r="T60" s="34"/>
      <c r="U60" s="32" t="s">
        <v>119</v>
      </c>
      <c r="V60" s="37" t="s">
        <v>119</v>
      </c>
      <c r="W60" s="43" t="s">
        <v>119</v>
      </c>
      <c r="X60" s="34"/>
      <c r="Y60" s="35"/>
      <c r="Z60" s="32" t="s">
        <v>119</v>
      </c>
      <c r="AA60" s="38" t="s">
        <v>119</v>
      </c>
      <c r="AB60" s="33" t="s">
        <v>119</v>
      </c>
      <c r="AC60" s="39"/>
      <c r="AD60" s="40">
        <v>4.17</v>
      </c>
      <c r="AE60" s="41" t="s">
        <v>119</v>
      </c>
      <c r="AF60" s="34"/>
      <c r="AG60" s="32" t="s">
        <v>119</v>
      </c>
      <c r="AH60" s="42"/>
      <c r="AI60" s="34"/>
      <c r="AJ60" s="32">
        <v>1</v>
      </c>
      <c r="AK60" s="38">
        <v>1</v>
      </c>
      <c r="AL60" s="43" t="s">
        <v>119</v>
      </c>
      <c r="AM60" s="34"/>
      <c r="AN60" s="41" t="s">
        <v>119</v>
      </c>
      <c r="AO60" s="34"/>
      <c r="AP60" s="44" t="s">
        <v>119</v>
      </c>
    </row>
    <row r="61" spans="1:42" x14ac:dyDescent="0.3">
      <c r="A61" s="198" t="s">
        <v>90</v>
      </c>
      <c r="B61" s="108" t="s">
        <v>12</v>
      </c>
      <c r="C61" s="108" t="s">
        <v>95</v>
      </c>
      <c r="D61" s="109" t="s">
        <v>106</v>
      </c>
      <c r="E61" s="108" t="s">
        <v>87</v>
      </c>
      <c r="F61" s="24">
        <v>43831</v>
      </c>
      <c r="G61" s="24">
        <v>43952</v>
      </c>
      <c r="H61" s="25">
        <v>43952</v>
      </c>
      <c r="I61" s="25">
        <v>43952</v>
      </c>
      <c r="J61" s="110">
        <v>10588368.76</v>
      </c>
      <c r="K61" s="164">
        <v>11551547.68</v>
      </c>
      <c r="L61" s="30"/>
      <c r="M61" s="31"/>
      <c r="N61" s="32" t="s">
        <v>119</v>
      </c>
      <c r="O61" s="33" t="s">
        <v>119</v>
      </c>
      <c r="P61" s="34"/>
      <c r="Q61" s="35"/>
      <c r="R61" s="32" t="s">
        <v>119</v>
      </c>
      <c r="S61" s="36" t="s">
        <v>119</v>
      </c>
      <c r="T61" s="34"/>
      <c r="U61" s="32" t="s">
        <v>119</v>
      </c>
      <c r="V61" s="37" t="s">
        <v>119</v>
      </c>
      <c r="W61" s="43" t="s">
        <v>119</v>
      </c>
      <c r="X61" s="34"/>
      <c r="Y61" s="35"/>
      <c r="Z61" s="32" t="s">
        <v>119</v>
      </c>
      <c r="AA61" s="38" t="s">
        <v>119</v>
      </c>
      <c r="AB61" s="33" t="s">
        <v>119</v>
      </c>
      <c r="AC61" s="39"/>
      <c r="AD61" s="40" t="s">
        <v>119</v>
      </c>
      <c r="AE61" s="41" t="s">
        <v>119</v>
      </c>
      <c r="AF61" s="34"/>
      <c r="AG61" s="32" t="s">
        <v>119</v>
      </c>
      <c r="AH61" s="42"/>
      <c r="AI61" s="34"/>
      <c r="AJ61" s="32" t="s">
        <v>119</v>
      </c>
      <c r="AK61" s="38" t="s">
        <v>119</v>
      </c>
      <c r="AL61" s="43" t="s">
        <v>119</v>
      </c>
      <c r="AM61" s="34"/>
      <c r="AN61" s="41" t="s">
        <v>119</v>
      </c>
      <c r="AO61" s="34"/>
      <c r="AP61" s="44" t="s">
        <v>119</v>
      </c>
    </row>
    <row r="62" spans="1:42" x14ac:dyDescent="0.3">
      <c r="A62" s="198" t="s">
        <v>66</v>
      </c>
      <c r="B62" s="111" t="s">
        <v>131</v>
      </c>
      <c r="C62" s="108" t="s">
        <v>95</v>
      </c>
      <c r="D62" s="109" t="s">
        <v>106</v>
      </c>
      <c r="E62" s="108" t="s">
        <v>87</v>
      </c>
      <c r="F62" s="24">
        <v>43831</v>
      </c>
      <c r="G62" s="24">
        <v>43952</v>
      </c>
      <c r="H62" s="25">
        <v>43952</v>
      </c>
      <c r="I62" s="25">
        <v>43952</v>
      </c>
      <c r="J62" s="110">
        <v>3915236</v>
      </c>
      <c r="K62" s="164">
        <v>6625784</v>
      </c>
      <c r="L62" s="30"/>
      <c r="M62" s="31"/>
      <c r="N62" s="32" t="s">
        <v>119</v>
      </c>
      <c r="O62" s="33" t="s">
        <v>119</v>
      </c>
      <c r="P62" s="34"/>
      <c r="Q62" s="35"/>
      <c r="R62" s="32" t="s">
        <v>119</v>
      </c>
      <c r="S62" s="36" t="s">
        <v>119</v>
      </c>
      <c r="T62" s="34"/>
      <c r="U62" s="32" t="s">
        <v>119</v>
      </c>
      <c r="V62" s="37" t="s">
        <v>119</v>
      </c>
      <c r="W62" s="43" t="s">
        <v>119</v>
      </c>
      <c r="X62" s="34"/>
      <c r="Y62" s="35"/>
      <c r="Z62" s="32" t="s">
        <v>119</v>
      </c>
      <c r="AA62" s="38" t="s">
        <v>119</v>
      </c>
      <c r="AB62" s="33" t="s">
        <v>119</v>
      </c>
      <c r="AC62" s="39"/>
      <c r="AD62" s="40" t="s">
        <v>119</v>
      </c>
      <c r="AE62" s="41" t="s">
        <v>119</v>
      </c>
      <c r="AF62" s="34"/>
      <c r="AG62" s="32" t="s">
        <v>119</v>
      </c>
      <c r="AH62" s="42"/>
      <c r="AI62" s="34"/>
      <c r="AJ62" s="32" t="s">
        <v>119</v>
      </c>
      <c r="AK62" s="38" t="s">
        <v>119</v>
      </c>
      <c r="AL62" s="43" t="s">
        <v>119</v>
      </c>
      <c r="AM62" s="34"/>
      <c r="AN62" s="41" t="s">
        <v>119</v>
      </c>
      <c r="AO62" s="34"/>
      <c r="AP62" s="44" t="s">
        <v>119</v>
      </c>
    </row>
    <row r="63" spans="1:42" ht="27.6" x14ac:dyDescent="0.3">
      <c r="A63" s="198" t="s">
        <v>67</v>
      </c>
      <c r="B63" s="108" t="s">
        <v>55</v>
      </c>
      <c r="C63" s="108" t="s">
        <v>95</v>
      </c>
      <c r="D63" s="109" t="s">
        <v>106</v>
      </c>
      <c r="E63" s="108" t="s">
        <v>87</v>
      </c>
      <c r="F63" s="24">
        <v>43831</v>
      </c>
      <c r="G63" s="24">
        <v>43952</v>
      </c>
      <c r="H63" s="25">
        <v>43952</v>
      </c>
      <c r="I63" s="25">
        <v>43952</v>
      </c>
      <c r="J63" s="110">
        <v>14230377</v>
      </c>
      <c r="K63" s="164">
        <v>11896294</v>
      </c>
      <c r="L63" s="30"/>
      <c r="M63" s="31"/>
      <c r="N63" s="32" t="s">
        <v>119</v>
      </c>
      <c r="O63" s="33" t="s">
        <v>119</v>
      </c>
      <c r="P63" s="34"/>
      <c r="Q63" s="35"/>
      <c r="R63" s="32" t="s">
        <v>119</v>
      </c>
      <c r="S63" s="36" t="s">
        <v>119</v>
      </c>
      <c r="T63" s="34"/>
      <c r="U63" s="32" t="s">
        <v>119</v>
      </c>
      <c r="V63" s="37" t="s">
        <v>119</v>
      </c>
      <c r="W63" s="43" t="s">
        <v>119</v>
      </c>
      <c r="X63" s="34"/>
      <c r="Y63" s="35"/>
      <c r="Z63" s="32">
        <v>1</v>
      </c>
      <c r="AA63" s="38" t="s">
        <v>119</v>
      </c>
      <c r="AB63" s="33" t="s">
        <v>119</v>
      </c>
      <c r="AC63" s="39"/>
      <c r="AD63" s="40" t="s">
        <v>119</v>
      </c>
      <c r="AE63" s="41" t="s">
        <v>119</v>
      </c>
      <c r="AF63" s="34"/>
      <c r="AG63" s="32" t="s">
        <v>119</v>
      </c>
      <c r="AH63" s="42"/>
      <c r="AI63" s="34"/>
      <c r="AJ63" s="32" t="s">
        <v>119</v>
      </c>
      <c r="AK63" s="38" t="s">
        <v>119</v>
      </c>
      <c r="AL63" s="43" t="s">
        <v>119</v>
      </c>
      <c r="AM63" s="34"/>
      <c r="AN63" s="41" t="s">
        <v>119</v>
      </c>
      <c r="AO63" s="34"/>
      <c r="AP63" s="44" t="s">
        <v>119</v>
      </c>
    </row>
    <row r="64" spans="1:42" ht="27.6" x14ac:dyDescent="0.3">
      <c r="A64" s="206" t="s">
        <v>129</v>
      </c>
      <c r="B64" s="108" t="s">
        <v>69</v>
      </c>
      <c r="C64" s="108" t="s">
        <v>95</v>
      </c>
      <c r="D64" s="109" t="s">
        <v>106</v>
      </c>
      <c r="E64" s="108" t="s">
        <v>87</v>
      </c>
      <c r="F64" s="24">
        <v>43831</v>
      </c>
      <c r="G64" s="24">
        <v>43952</v>
      </c>
      <c r="H64" s="25">
        <v>43952</v>
      </c>
      <c r="I64" s="25">
        <v>43952</v>
      </c>
      <c r="J64" s="110">
        <v>22211435</v>
      </c>
      <c r="K64" s="164">
        <v>15811530</v>
      </c>
      <c r="L64" s="30"/>
      <c r="M64" s="31"/>
      <c r="N64" s="32" t="s">
        <v>119</v>
      </c>
      <c r="O64" s="33" t="s">
        <v>119</v>
      </c>
      <c r="P64" s="34"/>
      <c r="Q64" s="35"/>
      <c r="R64" s="32" t="s">
        <v>119</v>
      </c>
      <c r="S64" s="36" t="s">
        <v>119</v>
      </c>
      <c r="T64" s="34"/>
      <c r="U64" s="32" t="s">
        <v>119</v>
      </c>
      <c r="V64" s="37" t="s">
        <v>119</v>
      </c>
      <c r="W64" s="43" t="s">
        <v>119</v>
      </c>
      <c r="X64" s="34"/>
      <c r="Y64" s="35"/>
      <c r="Z64" s="32" t="s">
        <v>119</v>
      </c>
      <c r="AA64" s="38" t="s">
        <v>119</v>
      </c>
      <c r="AB64" s="33" t="s">
        <v>119</v>
      </c>
      <c r="AC64" s="39"/>
      <c r="AD64" s="40" t="s">
        <v>119</v>
      </c>
      <c r="AE64" s="41" t="s">
        <v>119</v>
      </c>
      <c r="AF64" s="34"/>
      <c r="AG64" s="32" t="s">
        <v>119</v>
      </c>
      <c r="AH64" s="42"/>
      <c r="AI64" s="34"/>
      <c r="AJ64" s="32" t="s">
        <v>119</v>
      </c>
      <c r="AK64" s="38" t="s">
        <v>119</v>
      </c>
      <c r="AL64" s="43" t="s">
        <v>119</v>
      </c>
      <c r="AM64" s="34"/>
      <c r="AN64" s="41" t="s">
        <v>119</v>
      </c>
      <c r="AO64" s="34"/>
      <c r="AP64" s="44" t="s">
        <v>119</v>
      </c>
    </row>
    <row r="65" spans="1:42" x14ac:dyDescent="0.3">
      <c r="A65" s="198" t="s">
        <v>70</v>
      </c>
      <c r="B65" s="111" t="s">
        <v>133</v>
      </c>
      <c r="C65" s="108" t="s">
        <v>95</v>
      </c>
      <c r="D65" s="109" t="s">
        <v>106</v>
      </c>
      <c r="E65" s="108" t="s">
        <v>87</v>
      </c>
      <c r="F65" s="24">
        <v>43831</v>
      </c>
      <c r="G65" s="24">
        <v>43952</v>
      </c>
      <c r="H65" s="25">
        <v>43952</v>
      </c>
      <c r="I65" s="25">
        <v>43952</v>
      </c>
      <c r="J65" s="110">
        <v>15058600</v>
      </c>
      <c r="K65" s="164">
        <v>17672297.859999999</v>
      </c>
      <c r="L65" s="30"/>
      <c r="M65" s="31"/>
      <c r="N65" s="32" t="s">
        <v>119</v>
      </c>
      <c r="O65" s="33" t="s">
        <v>119</v>
      </c>
      <c r="P65" s="34"/>
      <c r="Q65" s="35"/>
      <c r="R65" s="32" t="s">
        <v>119</v>
      </c>
      <c r="S65" s="36" t="s">
        <v>119</v>
      </c>
      <c r="T65" s="34"/>
      <c r="U65" s="32" t="s">
        <v>119</v>
      </c>
      <c r="V65" s="37" t="s">
        <v>119</v>
      </c>
      <c r="W65" s="43" t="s">
        <v>119</v>
      </c>
      <c r="X65" s="34"/>
      <c r="Y65" s="35"/>
      <c r="Z65" s="32" t="s">
        <v>119</v>
      </c>
      <c r="AA65" s="38" t="s">
        <v>119</v>
      </c>
      <c r="AB65" s="33" t="s">
        <v>119</v>
      </c>
      <c r="AC65" s="39"/>
      <c r="AD65" s="40" t="s">
        <v>119</v>
      </c>
      <c r="AE65" s="41" t="s">
        <v>119</v>
      </c>
      <c r="AF65" s="34"/>
      <c r="AG65" s="32" t="s">
        <v>119</v>
      </c>
      <c r="AH65" s="42"/>
      <c r="AI65" s="34"/>
      <c r="AJ65" s="32" t="s">
        <v>119</v>
      </c>
      <c r="AK65" s="38" t="s">
        <v>119</v>
      </c>
      <c r="AL65" s="43" t="s">
        <v>119</v>
      </c>
      <c r="AM65" s="34"/>
      <c r="AN65" s="41" t="s">
        <v>119</v>
      </c>
      <c r="AO65" s="34"/>
      <c r="AP65" s="44" t="s">
        <v>119</v>
      </c>
    </row>
    <row r="66" spans="1:42" s="21" customFormat="1" x14ac:dyDescent="0.3">
      <c r="A66" s="198" t="s">
        <v>71</v>
      </c>
      <c r="B66" s="114" t="s">
        <v>135</v>
      </c>
      <c r="C66" s="109" t="s">
        <v>95</v>
      </c>
      <c r="D66" s="109" t="s">
        <v>106</v>
      </c>
      <c r="E66" s="109" t="s">
        <v>87</v>
      </c>
      <c r="F66" s="26">
        <v>43831</v>
      </c>
      <c r="G66" s="26">
        <v>43952</v>
      </c>
      <c r="H66" s="25">
        <v>43952</v>
      </c>
      <c r="I66" s="25">
        <v>43952</v>
      </c>
      <c r="J66" s="115">
        <v>11293950</v>
      </c>
      <c r="K66" s="166"/>
      <c r="L66" s="30"/>
      <c r="M66" s="31"/>
      <c r="N66" s="124" t="s">
        <v>119</v>
      </c>
      <c r="O66" s="42" t="s">
        <v>119</v>
      </c>
      <c r="P66" s="34"/>
      <c r="Q66" s="35"/>
      <c r="R66" s="124" t="s">
        <v>119</v>
      </c>
      <c r="S66" s="42" t="s">
        <v>119</v>
      </c>
      <c r="T66" s="34"/>
      <c r="U66" s="124" t="s">
        <v>119</v>
      </c>
      <c r="V66" s="125" t="s">
        <v>119</v>
      </c>
      <c r="W66" s="126" t="s">
        <v>119</v>
      </c>
      <c r="X66" s="34"/>
      <c r="Y66" s="35"/>
      <c r="Z66" s="124" t="s">
        <v>119</v>
      </c>
      <c r="AA66" s="125" t="s">
        <v>119</v>
      </c>
      <c r="AB66" s="42" t="s">
        <v>119</v>
      </c>
      <c r="AC66" s="39"/>
      <c r="AD66" s="127" t="s">
        <v>119</v>
      </c>
      <c r="AE66" s="39" t="s">
        <v>119</v>
      </c>
      <c r="AF66" s="34"/>
      <c r="AG66" s="124" t="s">
        <v>119</v>
      </c>
      <c r="AH66" s="42"/>
      <c r="AI66" s="34"/>
      <c r="AJ66" s="124" t="s">
        <v>119</v>
      </c>
      <c r="AK66" s="125" t="s">
        <v>119</v>
      </c>
      <c r="AL66" s="126" t="s">
        <v>119</v>
      </c>
      <c r="AM66" s="34"/>
      <c r="AN66" s="39" t="s">
        <v>119</v>
      </c>
      <c r="AO66" s="34"/>
      <c r="AP66" s="128" t="s">
        <v>119</v>
      </c>
    </row>
    <row r="67" spans="1:42" s="21" customFormat="1" x14ac:dyDescent="0.3">
      <c r="A67" s="198" t="s">
        <v>72</v>
      </c>
      <c r="B67" s="114" t="s">
        <v>135</v>
      </c>
      <c r="C67" s="109" t="s">
        <v>95</v>
      </c>
      <c r="D67" s="109" t="s">
        <v>106</v>
      </c>
      <c r="E67" s="109" t="s">
        <v>87</v>
      </c>
      <c r="F67" s="26">
        <v>43831</v>
      </c>
      <c r="G67" s="26">
        <v>43952</v>
      </c>
      <c r="H67" s="25">
        <v>43952</v>
      </c>
      <c r="I67" s="25">
        <v>43952</v>
      </c>
      <c r="J67" s="115">
        <v>22587900</v>
      </c>
      <c r="K67" s="166"/>
      <c r="L67" s="30"/>
      <c r="M67" s="31"/>
      <c r="N67" s="124" t="s">
        <v>119</v>
      </c>
      <c r="O67" s="42" t="s">
        <v>119</v>
      </c>
      <c r="P67" s="34"/>
      <c r="Q67" s="35"/>
      <c r="R67" s="124" t="s">
        <v>119</v>
      </c>
      <c r="S67" s="42" t="s">
        <v>119</v>
      </c>
      <c r="T67" s="34"/>
      <c r="U67" s="124" t="s">
        <v>119</v>
      </c>
      <c r="V67" s="125" t="s">
        <v>119</v>
      </c>
      <c r="W67" s="126" t="s">
        <v>119</v>
      </c>
      <c r="X67" s="34"/>
      <c r="Y67" s="35"/>
      <c r="Z67" s="124" t="s">
        <v>119</v>
      </c>
      <c r="AA67" s="125" t="s">
        <v>119</v>
      </c>
      <c r="AB67" s="42" t="s">
        <v>119</v>
      </c>
      <c r="AC67" s="39"/>
      <c r="AD67" s="127" t="s">
        <v>119</v>
      </c>
      <c r="AE67" s="39" t="s">
        <v>119</v>
      </c>
      <c r="AF67" s="34"/>
      <c r="AG67" s="124" t="s">
        <v>119</v>
      </c>
      <c r="AH67" s="42"/>
      <c r="AI67" s="34"/>
      <c r="AJ67" s="124" t="s">
        <v>119</v>
      </c>
      <c r="AK67" s="125" t="s">
        <v>119</v>
      </c>
      <c r="AL67" s="126" t="s">
        <v>119</v>
      </c>
      <c r="AM67" s="34"/>
      <c r="AN67" s="39" t="s">
        <v>119</v>
      </c>
      <c r="AO67" s="34"/>
      <c r="AP67" s="128" t="s">
        <v>119</v>
      </c>
    </row>
    <row r="68" spans="1:42" s="21" customFormat="1" ht="27.6" x14ac:dyDescent="0.3">
      <c r="A68" s="198" t="s">
        <v>73</v>
      </c>
      <c r="B68" s="114" t="s">
        <v>135</v>
      </c>
      <c r="C68" s="109" t="s">
        <v>95</v>
      </c>
      <c r="D68" s="109" t="s">
        <v>106</v>
      </c>
      <c r="E68" s="109" t="s">
        <v>87</v>
      </c>
      <c r="F68" s="26">
        <v>43831</v>
      </c>
      <c r="G68" s="26">
        <v>43952</v>
      </c>
      <c r="H68" s="25">
        <v>43952</v>
      </c>
      <c r="I68" s="25">
        <v>43952</v>
      </c>
      <c r="J68" s="115">
        <v>15058600</v>
      </c>
      <c r="K68" s="164">
        <v>11293950</v>
      </c>
      <c r="L68" s="30"/>
      <c r="M68" s="31"/>
      <c r="N68" s="124" t="s">
        <v>119</v>
      </c>
      <c r="O68" s="42" t="s">
        <v>119</v>
      </c>
      <c r="P68" s="34"/>
      <c r="Q68" s="35"/>
      <c r="R68" s="124" t="s">
        <v>119</v>
      </c>
      <c r="S68" s="42" t="s">
        <v>119</v>
      </c>
      <c r="T68" s="34"/>
      <c r="U68" s="124" t="s">
        <v>119</v>
      </c>
      <c r="V68" s="125" t="s">
        <v>119</v>
      </c>
      <c r="W68" s="126" t="s">
        <v>119</v>
      </c>
      <c r="X68" s="34"/>
      <c r="Y68" s="35"/>
      <c r="Z68" s="124" t="s">
        <v>119</v>
      </c>
      <c r="AA68" s="125" t="s">
        <v>119</v>
      </c>
      <c r="AB68" s="42" t="s">
        <v>119</v>
      </c>
      <c r="AC68" s="39"/>
      <c r="AD68" s="127" t="s">
        <v>119</v>
      </c>
      <c r="AE68" s="39" t="s">
        <v>119</v>
      </c>
      <c r="AF68" s="34"/>
      <c r="AG68" s="124" t="s">
        <v>119</v>
      </c>
      <c r="AH68" s="42"/>
      <c r="AI68" s="34"/>
      <c r="AJ68" s="124" t="s">
        <v>119</v>
      </c>
      <c r="AK68" s="125" t="s">
        <v>119</v>
      </c>
      <c r="AL68" s="126" t="s">
        <v>119</v>
      </c>
      <c r="AM68" s="34"/>
      <c r="AN68" s="39" t="s">
        <v>119</v>
      </c>
      <c r="AO68" s="34"/>
      <c r="AP68" s="128" t="s">
        <v>119</v>
      </c>
    </row>
    <row r="69" spans="1:42" s="21" customFormat="1" x14ac:dyDescent="0.3">
      <c r="A69" s="198" t="s">
        <v>75</v>
      </c>
      <c r="B69" s="114" t="s">
        <v>135</v>
      </c>
      <c r="C69" s="109" t="s">
        <v>95</v>
      </c>
      <c r="D69" s="109" t="s">
        <v>106</v>
      </c>
      <c r="E69" s="109" t="s">
        <v>87</v>
      </c>
      <c r="F69" s="26">
        <v>43831</v>
      </c>
      <c r="G69" s="26">
        <v>43952</v>
      </c>
      <c r="H69" s="25">
        <v>43952</v>
      </c>
      <c r="I69" s="25">
        <v>43952</v>
      </c>
      <c r="J69" s="115">
        <v>7529300</v>
      </c>
      <c r="K69" s="166"/>
      <c r="L69" s="30"/>
      <c r="M69" s="31"/>
      <c r="N69" s="124" t="s">
        <v>119</v>
      </c>
      <c r="O69" s="42" t="s">
        <v>119</v>
      </c>
      <c r="P69" s="34"/>
      <c r="Q69" s="35"/>
      <c r="R69" s="124" t="s">
        <v>119</v>
      </c>
      <c r="S69" s="42" t="s">
        <v>119</v>
      </c>
      <c r="T69" s="34"/>
      <c r="U69" s="124" t="s">
        <v>119</v>
      </c>
      <c r="V69" s="125" t="s">
        <v>119</v>
      </c>
      <c r="W69" s="126" t="s">
        <v>119</v>
      </c>
      <c r="X69" s="34"/>
      <c r="Y69" s="35"/>
      <c r="Z69" s="124" t="s">
        <v>119</v>
      </c>
      <c r="AA69" s="125" t="s">
        <v>119</v>
      </c>
      <c r="AB69" s="42" t="s">
        <v>119</v>
      </c>
      <c r="AC69" s="39"/>
      <c r="AD69" s="127" t="s">
        <v>119</v>
      </c>
      <c r="AE69" s="39" t="s">
        <v>119</v>
      </c>
      <c r="AF69" s="34"/>
      <c r="AG69" s="124" t="s">
        <v>119</v>
      </c>
      <c r="AH69" s="42"/>
      <c r="AI69" s="34"/>
      <c r="AJ69" s="124" t="s">
        <v>119</v>
      </c>
      <c r="AK69" s="125" t="s">
        <v>119</v>
      </c>
      <c r="AL69" s="126" t="s">
        <v>119</v>
      </c>
      <c r="AM69" s="34"/>
      <c r="AN69" s="39" t="s">
        <v>119</v>
      </c>
      <c r="AO69" s="34"/>
      <c r="AP69" s="128" t="s">
        <v>119</v>
      </c>
    </row>
    <row r="70" spans="1:42" ht="27" customHeight="1" x14ac:dyDescent="0.3">
      <c r="A70" s="198" t="s">
        <v>76</v>
      </c>
      <c r="B70" s="108" t="s">
        <v>58</v>
      </c>
      <c r="C70" s="108" t="s">
        <v>95</v>
      </c>
      <c r="D70" s="109" t="s">
        <v>106</v>
      </c>
      <c r="E70" s="108" t="s">
        <v>87</v>
      </c>
      <c r="F70" s="24">
        <v>43831</v>
      </c>
      <c r="G70" s="24">
        <v>43952</v>
      </c>
      <c r="H70" s="25">
        <v>43952</v>
      </c>
      <c r="I70" s="25">
        <v>43952</v>
      </c>
      <c r="J70" s="110">
        <v>9035160</v>
      </c>
      <c r="K70" s="164"/>
      <c r="L70" s="30"/>
      <c r="M70" s="31"/>
      <c r="N70" s="32" t="s">
        <v>119</v>
      </c>
      <c r="O70" s="33" t="s">
        <v>119</v>
      </c>
      <c r="P70" s="34"/>
      <c r="Q70" s="35"/>
      <c r="R70" s="32" t="s">
        <v>119</v>
      </c>
      <c r="S70" s="36" t="s">
        <v>119</v>
      </c>
      <c r="T70" s="34"/>
      <c r="U70" s="32" t="s">
        <v>119</v>
      </c>
      <c r="V70" s="37" t="s">
        <v>119</v>
      </c>
      <c r="W70" s="43" t="s">
        <v>119</v>
      </c>
      <c r="X70" s="34"/>
      <c r="Y70" s="35"/>
      <c r="Z70" s="32" t="s">
        <v>119</v>
      </c>
      <c r="AA70" s="38" t="s">
        <v>119</v>
      </c>
      <c r="AB70" s="33" t="s">
        <v>119</v>
      </c>
      <c r="AC70" s="39"/>
      <c r="AD70" s="40" t="s">
        <v>119</v>
      </c>
      <c r="AE70" s="41" t="s">
        <v>119</v>
      </c>
      <c r="AF70" s="34"/>
      <c r="AG70" s="32" t="s">
        <v>119</v>
      </c>
      <c r="AH70" s="42"/>
      <c r="AI70" s="34"/>
      <c r="AJ70" s="32" t="s">
        <v>119</v>
      </c>
      <c r="AK70" s="38" t="s">
        <v>119</v>
      </c>
      <c r="AL70" s="43" t="s">
        <v>119</v>
      </c>
      <c r="AM70" s="34"/>
      <c r="AN70" s="41" t="s">
        <v>119</v>
      </c>
      <c r="AO70" s="34"/>
      <c r="AP70" s="44" t="s">
        <v>119</v>
      </c>
    </row>
    <row r="71" spans="1:42" ht="27.6" x14ac:dyDescent="0.3">
      <c r="A71" s="198" t="s">
        <v>91</v>
      </c>
      <c r="B71" s="108" t="s">
        <v>31</v>
      </c>
      <c r="C71" s="108" t="s">
        <v>95</v>
      </c>
      <c r="D71" s="109" t="s">
        <v>106</v>
      </c>
      <c r="E71" s="108" t="s">
        <v>87</v>
      </c>
      <c r="F71" s="24">
        <v>43831</v>
      </c>
      <c r="G71" s="24">
        <v>43952</v>
      </c>
      <c r="H71" s="25">
        <v>43952</v>
      </c>
      <c r="I71" s="25">
        <v>43952</v>
      </c>
      <c r="J71" s="110">
        <v>2701814.01</v>
      </c>
      <c r="K71" s="164">
        <v>2671872.99762</v>
      </c>
      <c r="L71" s="30"/>
      <c r="M71" s="31"/>
      <c r="N71" s="86" t="s">
        <v>119</v>
      </c>
      <c r="O71" s="87" t="s">
        <v>119</v>
      </c>
      <c r="P71" s="88"/>
      <c r="Q71" s="89"/>
      <c r="R71" s="86" t="s">
        <v>119</v>
      </c>
      <c r="S71" s="90" t="s">
        <v>119</v>
      </c>
      <c r="T71" s="88"/>
      <c r="U71" s="86" t="s">
        <v>119</v>
      </c>
      <c r="V71" s="91" t="s">
        <v>119</v>
      </c>
      <c r="W71" s="92" t="s">
        <v>119</v>
      </c>
      <c r="X71" s="88"/>
      <c r="Y71" s="89"/>
      <c r="Z71" s="86" t="s">
        <v>119</v>
      </c>
      <c r="AA71" s="93" t="s">
        <v>119</v>
      </c>
      <c r="AB71" s="87" t="s">
        <v>119</v>
      </c>
      <c r="AC71" s="94"/>
      <c r="AD71" s="95" t="s">
        <v>119</v>
      </c>
      <c r="AE71" s="96">
        <v>1</v>
      </c>
      <c r="AF71" s="212"/>
      <c r="AG71" s="214"/>
      <c r="AH71" s="97"/>
      <c r="AI71" s="34"/>
      <c r="AJ71" s="86"/>
      <c r="AK71" s="93" t="s">
        <v>119</v>
      </c>
      <c r="AL71" s="92" t="s">
        <v>119</v>
      </c>
      <c r="AM71" s="88"/>
      <c r="AN71" s="96"/>
      <c r="AO71" s="88"/>
      <c r="AP71" s="98"/>
    </row>
    <row r="72" spans="1:42" x14ac:dyDescent="0.3">
      <c r="A72" s="197" t="s">
        <v>200</v>
      </c>
      <c r="B72" s="199" t="s">
        <v>131</v>
      </c>
      <c r="C72" s="200"/>
      <c r="D72" s="200"/>
      <c r="E72" s="200"/>
      <c r="F72" s="201"/>
      <c r="G72" s="201"/>
      <c r="H72" s="25"/>
      <c r="I72" s="25"/>
      <c r="J72" s="202"/>
      <c r="K72" s="203"/>
      <c r="L72" s="30"/>
      <c r="M72" s="31"/>
      <c r="N72" s="99"/>
      <c r="O72" s="100"/>
      <c r="P72" s="88"/>
      <c r="Q72" s="89"/>
      <c r="R72" s="86"/>
      <c r="S72" s="90"/>
      <c r="T72" s="88"/>
      <c r="U72" s="99"/>
      <c r="V72" s="91"/>
      <c r="W72" s="101"/>
      <c r="X72" s="88"/>
      <c r="Y72" s="89"/>
      <c r="Z72" s="86"/>
      <c r="AA72" s="93"/>
      <c r="AB72" s="87"/>
      <c r="AC72" s="94"/>
      <c r="AD72" s="210"/>
      <c r="AE72" s="102"/>
      <c r="AF72" s="212"/>
      <c r="AG72" s="214"/>
      <c r="AH72" s="97"/>
      <c r="AI72" s="34"/>
      <c r="AJ72" s="86"/>
      <c r="AK72" s="103"/>
      <c r="AL72" s="101"/>
      <c r="AM72" s="88"/>
      <c r="AN72" s="96"/>
      <c r="AO72" s="88"/>
      <c r="AP72" s="98"/>
    </row>
    <row r="73" spans="1:42" x14ac:dyDescent="0.3">
      <c r="A73" s="198" t="s">
        <v>92</v>
      </c>
      <c r="B73" s="111" t="s">
        <v>131</v>
      </c>
      <c r="C73" s="108" t="s">
        <v>95</v>
      </c>
      <c r="D73" s="109" t="s">
        <v>106</v>
      </c>
      <c r="E73" s="108" t="s">
        <v>87</v>
      </c>
      <c r="F73" s="24">
        <v>43831</v>
      </c>
      <c r="G73" s="24">
        <v>43952</v>
      </c>
      <c r="H73" s="25">
        <v>43952</v>
      </c>
      <c r="I73" s="25">
        <v>43952</v>
      </c>
      <c r="J73" s="110">
        <v>6211672.5</v>
      </c>
      <c r="K73" s="110">
        <v>7529300</v>
      </c>
      <c r="L73" s="30"/>
      <c r="M73" s="31"/>
      <c r="N73" s="99"/>
      <c r="O73" s="100"/>
      <c r="P73" s="88"/>
      <c r="Q73" s="89"/>
      <c r="R73" s="86"/>
      <c r="S73" s="90"/>
      <c r="T73" s="88"/>
      <c r="U73" s="99"/>
      <c r="V73" s="91"/>
      <c r="W73" s="101"/>
      <c r="X73" s="88"/>
      <c r="Y73" s="89"/>
      <c r="Z73" s="86"/>
      <c r="AA73" s="93"/>
      <c r="AB73" s="87"/>
      <c r="AC73" s="94"/>
      <c r="AD73" s="210"/>
      <c r="AE73" s="102"/>
      <c r="AF73" s="212"/>
      <c r="AG73" s="214"/>
      <c r="AH73" s="97"/>
      <c r="AI73" s="34"/>
      <c r="AJ73" s="86"/>
      <c r="AK73" s="38"/>
      <c r="AL73" s="101"/>
      <c r="AM73" s="88"/>
      <c r="AN73" s="96"/>
      <c r="AO73" s="88"/>
      <c r="AP73" s="98"/>
    </row>
    <row r="74" spans="1:42" x14ac:dyDescent="0.3">
      <c r="A74" s="111" t="s">
        <v>192</v>
      </c>
      <c r="B74" s="111" t="s">
        <v>131</v>
      </c>
      <c r="C74" s="111" t="s">
        <v>95</v>
      </c>
      <c r="D74" s="114" t="s">
        <v>106</v>
      </c>
      <c r="E74" s="111" t="s">
        <v>87</v>
      </c>
      <c r="F74" s="235">
        <v>43831</v>
      </c>
      <c r="G74" s="235">
        <v>43952</v>
      </c>
      <c r="H74" s="25">
        <v>43952</v>
      </c>
      <c r="I74" s="25">
        <v>43952</v>
      </c>
      <c r="J74" s="237">
        <v>15058600</v>
      </c>
      <c r="K74" s="237"/>
      <c r="L74" s="30"/>
      <c r="M74" s="31"/>
      <c r="N74" s="99"/>
      <c r="O74" s="100"/>
      <c r="P74" s="88"/>
      <c r="Q74" s="89"/>
      <c r="R74" s="86"/>
      <c r="S74" s="90"/>
      <c r="T74" s="88"/>
      <c r="U74" s="99"/>
      <c r="V74" s="91"/>
      <c r="W74" s="101"/>
      <c r="X74" s="88"/>
      <c r="Y74" s="89"/>
      <c r="Z74" s="86"/>
      <c r="AA74" s="93"/>
      <c r="AB74" s="87"/>
      <c r="AC74" s="94"/>
      <c r="AD74" s="210"/>
      <c r="AE74" s="102"/>
      <c r="AF74" s="212"/>
      <c r="AG74" s="214"/>
      <c r="AH74" s="97"/>
      <c r="AI74" s="34"/>
      <c r="AJ74" s="86"/>
      <c r="AK74" s="38"/>
      <c r="AL74" s="101"/>
      <c r="AM74" s="88"/>
      <c r="AN74" s="96"/>
      <c r="AO74" s="88"/>
      <c r="AP74" s="98"/>
    </row>
    <row r="75" spans="1:42" x14ac:dyDescent="0.3">
      <c r="A75" s="111" t="s">
        <v>193</v>
      </c>
      <c r="B75" s="111" t="s">
        <v>12</v>
      </c>
      <c r="C75" s="111" t="s">
        <v>95</v>
      </c>
      <c r="D75" s="114" t="s">
        <v>106</v>
      </c>
      <c r="E75" s="111" t="s">
        <v>87</v>
      </c>
      <c r="F75" s="235">
        <v>43831</v>
      </c>
      <c r="G75" s="235">
        <v>43952</v>
      </c>
      <c r="H75" s="25">
        <v>43952</v>
      </c>
      <c r="I75" s="25">
        <v>43952</v>
      </c>
      <c r="J75" s="237">
        <v>15058600</v>
      </c>
      <c r="K75" s="237"/>
      <c r="L75" s="30"/>
      <c r="M75" s="31"/>
      <c r="N75" s="99"/>
      <c r="O75" s="100"/>
      <c r="P75" s="88"/>
      <c r="Q75" s="89"/>
      <c r="R75" s="86"/>
      <c r="S75" s="90"/>
      <c r="T75" s="88"/>
      <c r="U75" s="99"/>
      <c r="V75" s="91"/>
      <c r="W75" s="101"/>
      <c r="X75" s="88"/>
      <c r="Y75" s="89"/>
      <c r="Z75" s="86"/>
      <c r="AA75" s="93"/>
      <c r="AB75" s="87"/>
      <c r="AC75" s="94"/>
      <c r="AD75" s="210"/>
      <c r="AE75" s="102"/>
      <c r="AF75" s="212"/>
      <c r="AG75" s="214"/>
      <c r="AH75" s="97"/>
      <c r="AI75" s="34"/>
      <c r="AJ75" s="86"/>
      <c r="AK75" s="38"/>
      <c r="AL75" s="101"/>
      <c r="AM75" s="88"/>
      <c r="AN75" s="96"/>
      <c r="AO75" s="88"/>
      <c r="AP75" s="98"/>
    </row>
    <row r="76" spans="1:42" x14ac:dyDescent="0.3">
      <c r="A76" s="111" t="s">
        <v>194</v>
      </c>
      <c r="B76" s="111" t="s">
        <v>198</v>
      </c>
      <c r="C76" s="111" t="s">
        <v>95</v>
      </c>
      <c r="D76" s="114" t="s">
        <v>106</v>
      </c>
      <c r="E76" s="111" t="s">
        <v>87</v>
      </c>
      <c r="F76" s="235">
        <v>43831</v>
      </c>
      <c r="G76" s="235">
        <v>43952</v>
      </c>
      <c r="H76" s="25">
        <v>43952</v>
      </c>
      <c r="I76" s="25">
        <v>43952</v>
      </c>
      <c r="J76" s="237">
        <v>15058600</v>
      </c>
      <c r="K76" s="237"/>
      <c r="L76" s="30"/>
      <c r="M76" s="31"/>
      <c r="N76" s="99"/>
      <c r="O76" s="100"/>
      <c r="P76" s="88"/>
      <c r="Q76" s="89"/>
      <c r="R76" s="86"/>
      <c r="S76" s="90"/>
      <c r="T76" s="88"/>
      <c r="U76" s="99"/>
      <c r="V76" s="91"/>
      <c r="W76" s="101"/>
      <c r="X76" s="88"/>
      <c r="Y76" s="89"/>
      <c r="Z76" s="86"/>
      <c r="AA76" s="93"/>
      <c r="AB76" s="87"/>
      <c r="AC76" s="94"/>
      <c r="AD76" s="210"/>
      <c r="AE76" s="102"/>
      <c r="AF76" s="212"/>
      <c r="AG76" s="214"/>
      <c r="AH76" s="97"/>
      <c r="AI76" s="34"/>
      <c r="AJ76" s="86"/>
      <c r="AK76" s="38"/>
      <c r="AL76" s="101"/>
      <c r="AM76" s="88"/>
      <c r="AN76" s="96"/>
      <c r="AO76" s="88"/>
      <c r="AP76" s="98"/>
    </row>
    <row r="77" spans="1:42" s="205" customFormat="1" x14ac:dyDescent="0.3">
      <c r="A77" s="234" t="s">
        <v>195</v>
      </c>
      <c r="B77" s="234" t="s">
        <v>55</v>
      </c>
      <c r="C77" s="234" t="s">
        <v>95</v>
      </c>
      <c r="D77" s="234" t="s">
        <v>106</v>
      </c>
      <c r="E77" s="234" t="s">
        <v>87</v>
      </c>
      <c r="F77" s="238">
        <v>43831</v>
      </c>
      <c r="G77" s="238">
        <v>43952</v>
      </c>
      <c r="H77" s="25">
        <v>43952</v>
      </c>
      <c r="I77" s="25">
        <v>43952</v>
      </c>
      <c r="J77" s="239">
        <v>3764650</v>
      </c>
      <c r="K77" s="237"/>
      <c r="L77" s="30"/>
      <c r="M77" s="31"/>
      <c r="N77" s="99"/>
      <c r="O77" s="100"/>
      <c r="P77" s="88"/>
      <c r="Q77" s="89"/>
      <c r="R77" s="86"/>
      <c r="S77" s="90"/>
      <c r="T77" s="88"/>
      <c r="U77" s="99"/>
      <c r="V77" s="91"/>
      <c r="W77" s="101"/>
      <c r="X77" s="88"/>
      <c r="Y77" s="89"/>
      <c r="Z77" s="86"/>
      <c r="AA77" s="93"/>
      <c r="AB77" s="87"/>
      <c r="AC77" s="94"/>
      <c r="AD77" s="210"/>
      <c r="AE77" s="102"/>
      <c r="AF77" s="212"/>
      <c r="AG77" s="214"/>
      <c r="AH77" s="97"/>
      <c r="AI77" s="34"/>
      <c r="AJ77" s="86"/>
      <c r="AK77" s="38">
        <v>1</v>
      </c>
      <c r="AL77" s="101"/>
      <c r="AM77" s="88"/>
      <c r="AN77" s="96" t="s">
        <v>119</v>
      </c>
      <c r="AO77" s="88"/>
      <c r="AP77" s="98"/>
    </row>
    <row r="78" spans="1:42" s="205" customFormat="1" x14ac:dyDescent="0.3">
      <c r="A78" s="234" t="s">
        <v>196</v>
      </c>
      <c r="B78" s="234" t="s">
        <v>55</v>
      </c>
      <c r="C78" s="234" t="s">
        <v>95</v>
      </c>
      <c r="D78" s="234" t="s">
        <v>106</v>
      </c>
      <c r="E78" s="234" t="s">
        <v>87</v>
      </c>
      <c r="F78" s="238">
        <v>43831</v>
      </c>
      <c r="G78" s="238">
        <v>43952</v>
      </c>
      <c r="H78" s="25">
        <v>43952</v>
      </c>
      <c r="I78" s="25">
        <v>43952</v>
      </c>
      <c r="J78" s="239">
        <v>27105480</v>
      </c>
      <c r="K78" s="237"/>
      <c r="L78" s="30"/>
      <c r="M78" s="31"/>
      <c r="N78" s="99"/>
      <c r="O78" s="100"/>
      <c r="P78" s="88"/>
      <c r="Q78" s="89"/>
      <c r="R78" s="86"/>
      <c r="S78" s="90"/>
      <c r="T78" s="88"/>
      <c r="U78" s="99"/>
      <c r="V78" s="91"/>
      <c r="W78" s="101"/>
      <c r="X78" s="88"/>
      <c r="Y78" s="89"/>
      <c r="Z78" s="86"/>
      <c r="AA78" s="93"/>
      <c r="AB78" s="87"/>
      <c r="AC78" s="94"/>
      <c r="AD78" s="210"/>
      <c r="AE78" s="102"/>
      <c r="AF78" s="212"/>
      <c r="AG78" s="214"/>
      <c r="AH78" s="97"/>
      <c r="AI78" s="34"/>
      <c r="AJ78" s="86"/>
      <c r="AK78" s="38" t="s">
        <v>119</v>
      </c>
      <c r="AL78" s="101"/>
      <c r="AM78" s="88"/>
      <c r="AN78" s="96">
        <v>1</v>
      </c>
      <c r="AO78" s="88"/>
      <c r="AP78" s="98"/>
    </row>
    <row r="79" spans="1:42" s="205" customFormat="1" ht="15" thickBot="1" x14ac:dyDescent="0.35">
      <c r="A79" s="234" t="s">
        <v>197</v>
      </c>
      <c r="B79" s="234" t="s">
        <v>18</v>
      </c>
      <c r="C79" s="234" t="s">
        <v>95</v>
      </c>
      <c r="D79" s="234" t="s">
        <v>106</v>
      </c>
      <c r="E79" s="234" t="s">
        <v>87</v>
      </c>
      <c r="F79" s="238">
        <v>43831</v>
      </c>
      <c r="G79" s="238">
        <v>43952</v>
      </c>
      <c r="H79" s="25">
        <v>43952</v>
      </c>
      <c r="I79" s="25">
        <v>43952</v>
      </c>
      <c r="J79" s="239">
        <v>28620294.596489999</v>
      </c>
      <c r="K79" s="237"/>
      <c r="L79" s="30"/>
      <c r="M79" s="31"/>
      <c r="N79" s="99"/>
      <c r="O79" s="100"/>
      <c r="P79" s="88"/>
      <c r="Q79" s="89"/>
      <c r="R79" s="86"/>
      <c r="S79" s="90"/>
      <c r="T79" s="88"/>
      <c r="U79" s="99"/>
      <c r="V79" s="91"/>
      <c r="W79" s="101"/>
      <c r="X79" s="88"/>
      <c r="Y79" s="89"/>
      <c r="Z79" s="86"/>
      <c r="AA79" s="93"/>
      <c r="AB79" s="87"/>
      <c r="AC79" s="94"/>
      <c r="AD79" s="104"/>
      <c r="AE79" s="102"/>
      <c r="AF79" s="212"/>
      <c r="AG79" s="215"/>
      <c r="AH79" s="105"/>
      <c r="AI79" s="34"/>
      <c r="AJ79" s="86"/>
      <c r="AK79" s="38"/>
      <c r="AL79" s="101"/>
      <c r="AM79" s="88"/>
      <c r="AN79" s="96">
        <v>1</v>
      </c>
      <c r="AO79" s="88"/>
      <c r="AP79" s="98"/>
    </row>
    <row r="80" spans="1:42" s="205" customFormat="1" x14ac:dyDescent="0.3">
      <c r="A80" s="206" t="s">
        <v>190</v>
      </c>
      <c r="B80" s="114" t="s">
        <v>135</v>
      </c>
      <c r="C80" s="114" t="s">
        <v>204</v>
      </c>
      <c r="D80" s="234" t="s">
        <v>104</v>
      </c>
      <c r="E80" s="114" t="s">
        <v>86</v>
      </c>
      <c r="F80" s="236">
        <v>43647</v>
      </c>
      <c r="G80" s="236">
        <v>43831</v>
      </c>
      <c r="H80" s="25">
        <v>43952</v>
      </c>
      <c r="I80" s="25">
        <v>43952</v>
      </c>
      <c r="J80" s="239">
        <v>30000000</v>
      </c>
      <c r="K80" s="239"/>
      <c r="L80" s="217"/>
      <c r="M80" s="218"/>
      <c r="N80" s="219"/>
      <c r="O80" s="220"/>
      <c r="P80" s="221"/>
      <c r="Q80" s="222"/>
      <c r="R80" s="223"/>
      <c r="S80" s="224"/>
      <c r="T80" s="221"/>
      <c r="U80" s="219"/>
      <c r="V80" s="225"/>
      <c r="W80" s="226"/>
      <c r="X80" s="221"/>
      <c r="Y80" s="222"/>
      <c r="Z80" s="223"/>
      <c r="AA80" s="227"/>
      <c r="AB80" s="228"/>
      <c r="AC80" s="222"/>
      <c r="AD80" s="229"/>
      <c r="AE80" s="219"/>
      <c r="AF80" s="221"/>
      <c r="AG80" s="230"/>
      <c r="AH80" s="231"/>
      <c r="AI80" s="59"/>
      <c r="AJ80" s="223"/>
      <c r="AK80" s="232"/>
      <c r="AL80" s="226"/>
      <c r="AM80" s="221"/>
      <c r="AN80" s="223"/>
      <c r="AO80" s="221"/>
      <c r="AP80" s="233"/>
    </row>
    <row r="81" spans="1:42" s="205" customFormat="1" x14ac:dyDescent="0.3">
      <c r="A81" s="206" t="s">
        <v>189</v>
      </c>
      <c r="B81" s="114" t="s">
        <v>135</v>
      </c>
      <c r="C81" s="114" t="s">
        <v>204</v>
      </c>
      <c r="D81" s="234" t="s">
        <v>104</v>
      </c>
      <c r="E81" s="114" t="s">
        <v>86</v>
      </c>
      <c r="F81" s="236">
        <v>43647</v>
      </c>
      <c r="G81" s="236">
        <v>43831</v>
      </c>
      <c r="H81" s="25">
        <v>43952</v>
      </c>
      <c r="I81" s="25">
        <v>43952</v>
      </c>
      <c r="J81" s="239">
        <v>40000000</v>
      </c>
      <c r="K81" s="239"/>
      <c r="L81" s="217"/>
      <c r="M81" s="218"/>
      <c r="N81" s="219"/>
      <c r="O81" s="220"/>
      <c r="P81" s="221"/>
      <c r="Q81" s="222"/>
      <c r="R81" s="223"/>
      <c r="S81" s="224"/>
      <c r="T81" s="221"/>
      <c r="U81" s="219"/>
      <c r="V81" s="225"/>
      <c r="W81" s="226"/>
      <c r="X81" s="221"/>
      <c r="Y81" s="222"/>
      <c r="Z81" s="223"/>
      <c r="AA81" s="227"/>
      <c r="AB81" s="228"/>
      <c r="AC81" s="222"/>
      <c r="AD81" s="229"/>
      <c r="AE81" s="219"/>
      <c r="AF81" s="221"/>
      <c r="AG81" s="230"/>
      <c r="AH81" s="231"/>
      <c r="AI81" s="59"/>
      <c r="AJ81" s="223"/>
      <c r="AK81" s="232"/>
      <c r="AL81" s="226"/>
      <c r="AM81" s="221"/>
      <c r="AN81" s="223"/>
      <c r="AO81" s="221"/>
      <c r="AP81" s="233"/>
    </row>
    <row r="82" spans="1:42" s="205" customFormat="1" ht="15" thickBot="1" x14ac:dyDescent="0.35">
      <c r="A82" s="206" t="s">
        <v>191</v>
      </c>
      <c r="B82" s="114" t="s">
        <v>135</v>
      </c>
      <c r="C82" s="114" t="s">
        <v>204</v>
      </c>
      <c r="D82" s="234" t="s">
        <v>104</v>
      </c>
      <c r="E82" s="114" t="s">
        <v>86</v>
      </c>
      <c r="F82" s="236">
        <v>43647</v>
      </c>
      <c r="G82" s="236">
        <v>43831</v>
      </c>
      <c r="H82" s="25">
        <v>43952</v>
      </c>
      <c r="I82" s="25">
        <v>43952</v>
      </c>
      <c r="J82" s="239">
        <v>20000000</v>
      </c>
      <c r="K82" s="239"/>
      <c r="L82" s="217"/>
      <c r="M82" s="218"/>
      <c r="N82" s="219"/>
      <c r="O82" s="220"/>
      <c r="P82" s="221"/>
      <c r="Q82" s="222"/>
      <c r="R82" s="223"/>
      <c r="S82" s="224"/>
      <c r="T82" s="221"/>
      <c r="U82" s="219"/>
      <c r="V82" s="225"/>
      <c r="W82" s="226"/>
      <c r="X82" s="221"/>
      <c r="Y82" s="222"/>
      <c r="Z82" s="223"/>
      <c r="AA82" s="227"/>
      <c r="AB82" s="228"/>
      <c r="AC82" s="222"/>
      <c r="AD82" s="229"/>
      <c r="AE82" s="219"/>
      <c r="AF82" s="221"/>
      <c r="AG82" s="230"/>
      <c r="AH82" s="231"/>
      <c r="AI82" s="59"/>
      <c r="AJ82" s="223"/>
      <c r="AK82" s="232"/>
      <c r="AL82" s="226"/>
      <c r="AM82" s="221"/>
      <c r="AN82" s="223"/>
      <c r="AO82" s="221"/>
      <c r="AP82" s="233"/>
    </row>
    <row r="83" spans="1:42" s="158" customFormat="1" x14ac:dyDescent="0.3">
      <c r="A83" s="132" t="s">
        <v>137</v>
      </c>
      <c r="B83" s="132"/>
      <c r="C83" s="132"/>
      <c r="D83" s="132"/>
      <c r="E83" s="132"/>
      <c r="F83" s="132"/>
      <c r="G83" s="132"/>
      <c r="H83" s="132"/>
      <c r="I83" s="149" t="s">
        <v>137</v>
      </c>
      <c r="J83" s="150">
        <f>SUBTOTAL(109,J2:J73)</f>
        <v>711089543.69000006</v>
      </c>
      <c r="K83" s="150"/>
      <c r="L83" s="169">
        <v>0.42399999999999999</v>
      </c>
      <c r="M83" s="169">
        <v>0.79400000000000004</v>
      </c>
      <c r="N83" s="151">
        <f t="shared" ref="N83:AP83" si="0">SUBTOTAL(109,N2:N73)</f>
        <v>30</v>
      </c>
      <c r="O83" s="152">
        <f t="shared" si="0"/>
        <v>500</v>
      </c>
      <c r="P83" s="169">
        <v>0.14599999999999999</v>
      </c>
      <c r="Q83" s="169">
        <v>0.58499999999999996</v>
      </c>
      <c r="R83" s="153">
        <f t="shared" si="0"/>
        <v>50</v>
      </c>
      <c r="S83" s="154">
        <f t="shared" si="0"/>
        <v>0</v>
      </c>
      <c r="T83" s="169">
        <v>0.62</v>
      </c>
      <c r="U83" s="153">
        <f t="shared" si="0"/>
        <v>8</v>
      </c>
      <c r="V83" s="155">
        <f t="shared" si="0"/>
        <v>0</v>
      </c>
      <c r="W83" s="156">
        <f t="shared" si="0"/>
        <v>2</v>
      </c>
      <c r="X83" s="169">
        <v>0.54</v>
      </c>
      <c r="Y83" s="169">
        <v>0.47499999999999998</v>
      </c>
      <c r="Z83" s="153">
        <f t="shared" si="0"/>
        <v>4</v>
      </c>
      <c r="AA83" s="155">
        <f t="shared" si="0"/>
        <v>1</v>
      </c>
      <c r="AB83" s="156">
        <f t="shared" si="0"/>
        <v>7</v>
      </c>
      <c r="AC83" s="169">
        <v>0</v>
      </c>
      <c r="AD83" s="211">
        <f t="shared" si="0"/>
        <v>29.953000000000003</v>
      </c>
      <c r="AE83" s="152">
        <f t="shared" si="0"/>
        <v>42</v>
      </c>
      <c r="AF83" s="169">
        <v>0.67100000000000004</v>
      </c>
      <c r="AG83" s="216">
        <f>SUM(AG5:AG73)</f>
        <v>258000</v>
      </c>
      <c r="AH83" s="213">
        <f t="shared" si="0"/>
        <v>0</v>
      </c>
      <c r="AI83" s="169">
        <v>0</v>
      </c>
      <c r="AJ83" s="153">
        <f t="shared" si="0"/>
        <v>26</v>
      </c>
      <c r="AK83" s="155">
        <f t="shared" si="0"/>
        <v>128</v>
      </c>
      <c r="AL83" s="155">
        <f t="shared" si="0"/>
        <v>10</v>
      </c>
      <c r="AM83" s="169">
        <v>0</v>
      </c>
      <c r="AN83" s="157">
        <f t="shared" si="0"/>
        <v>876</v>
      </c>
      <c r="AO83" s="169">
        <v>0</v>
      </c>
      <c r="AP83" s="152">
        <f t="shared" si="0"/>
        <v>234</v>
      </c>
    </row>
    <row r="84" spans="1:42" s="158" customFormat="1" ht="15" thickBot="1" x14ac:dyDescent="0.35">
      <c r="A84" s="133" t="s">
        <v>146</v>
      </c>
      <c r="B84" s="159"/>
      <c r="C84" s="159"/>
      <c r="D84" s="159"/>
      <c r="E84" s="159"/>
      <c r="F84" s="159"/>
      <c r="G84" s="159"/>
      <c r="H84" s="159"/>
      <c r="I84" s="160"/>
      <c r="J84" s="161"/>
      <c r="K84" s="161"/>
      <c r="L84" s="134">
        <v>0.48</v>
      </c>
      <c r="M84" s="135">
        <v>0.9</v>
      </c>
      <c r="N84" s="136">
        <v>729</v>
      </c>
      <c r="O84" s="137" t="s">
        <v>150</v>
      </c>
      <c r="P84" s="138">
        <v>0.4</v>
      </c>
      <c r="Q84" s="139">
        <v>0.7</v>
      </c>
      <c r="R84" s="140">
        <v>6000</v>
      </c>
      <c r="S84" s="137">
        <v>300</v>
      </c>
      <c r="T84" s="138" t="s">
        <v>160</v>
      </c>
      <c r="U84" s="140">
        <v>9</v>
      </c>
      <c r="V84" s="141">
        <v>12</v>
      </c>
      <c r="W84" s="142">
        <v>0.4</v>
      </c>
      <c r="X84" s="138" t="s">
        <v>161</v>
      </c>
      <c r="Y84" s="143">
        <v>0.74</v>
      </c>
      <c r="Z84" s="140">
        <v>16</v>
      </c>
      <c r="AA84" s="141">
        <v>10</v>
      </c>
      <c r="AB84" s="142">
        <v>0.2</v>
      </c>
      <c r="AC84" s="144">
        <v>950000</v>
      </c>
      <c r="AD84" s="145">
        <v>0.7</v>
      </c>
      <c r="AE84" s="137" t="s">
        <v>152</v>
      </c>
      <c r="AF84" s="138">
        <v>0.7</v>
      </c>
      <c r="AG84" s="143">
        <v>0.35</v>
      </c>
      <c r="AH84" s="137">
        <v>25000</v>
      </c>
      <c r="AI84" s="138">
        <v>0.7</v>
      </c>
      <c r="AJ84" s="140">
        <v>77</v>
      </c>
      <c r="AK84" s="141">
        <v>60</v>
      </c>
      <c r="AL84" s="146">
        <v>7</v>
      </c>
      <c r="AM84" s="147">
        <v>0.9</v>
      </c>
      <c r="AN84" s="148">
        <v>1</v>
      </c>
      <c r="AO84" s="138">
        <v>0.4</v>
      </c>
      <c r="AP84" s="139">
        <v>0.8</v>
      </c>
    </row>
    <row r="85" spans="1:42" x14ac:dyDescent="0.3">
      <c r="A85" s="18" t="s">
        <v>3</v>
      </c>
      <c r="B85" s="10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W85" s="4"/>
      <c r="X85" s="5"/>
      <c r="Y85" s="5"/>
      <c r="Z85" s="5"/>
      <c r="AA85" s="5"/>
      <c r="AB85" s="5"/>
      <c r="AC85" s="5"/>
    </row>
    <row r="86" spans="1:42" x14ac:dyDescent="0.3">
      <c r="A86" s="10" t="s">
        <v>4</v>
      </c>
      <c r="B86" s="10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W86" s="4"/>
      <c r="X86" s="5"/>
      <c r="Y86" s="5"/>
      <c r="Z86" s="5"/>
      <c r="AA86" s="5"/>
      <c r="AB86" s="5"/>
      <c r="AC86" s="5"/>
    </row>
    <row r="87" spans="1:42" x14ac:dyDescent="0.3">
      <c r="A87" s="10" t="s">
        <v>5</v>
      </c>
      <c r="B87" s="10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W87" s="4"/>
      <c r="X87" s="5"/>
      <c r="Y87" s="5"/>
      <c r="Z87" s="5"/>
      <c r="AA87" s="5"/>
      <c r="AB87" s="5"/>
      <c r="AC87" s="5"/>
    </row>
    <row r="88" spans="1:42" x14ac:dyDescent="0.3">
      <c r="A88" s="255" t="s">
        <v>6</v>
      </c>
      <c r="B88" s="255"/>
      <c r="C88" s="255"/>
      <c r="D88" s="255"/>
      <c r="E88" s="255"/>
      <c r="F88" s="255"/>
      <c r="G88" s="255"/>
      <c r="H88" s="255"/>
      <c r="I88" s="255"/>
      <c r="J88" s="255"/>
      <c r="K88" s="162"/>
      <c r="L88" s="17"/>
      <c r="M88" s="17"/>
      <c r="W88" s="4"/>
      <c r="X88" s="5"/>
      <c r="Y88" s="5"/>
      <c r="Z88" s="5"/>
      <c r="AA88" s="5"/>
      <c r="AB88" s="5"/>
      <c r="AC88" s="5"/>
    </row>
    <row r="89" spans="1:42" x14ac:dyDescent="0.3">
      <c r="A89" s="255" t="s">
        <v>7</v>
      </c>
      <c r="B89" s="255"/>
      <c r="C89" s="255"/>
      <c r="D89" s="255"/>
      <c r="E89" s="255"/>
      <c r="F89" s="255"/>
      <c r="G89" s="255"/>
      <c r="H89" s="255"/>
      <c r="I89" s="255"/>
      <c r="J89" s="255"/>
      <c r="K89" s="162"/>
      <c r="L89" s="17"/>
      <c r="M89" s="17"/>
      <c r="W89" s="4"/>
      <c r="X89" s="5"/>
      <c r="Y89" s="5"/>
      <c r="Z89" s="5"/>
      <c r="AA89" s="5"/>
      <c r="AB89" s="5"/>
      <c r="AC89" s="5"/>
    </row>
    <row r="90" spans="1:42" x14ac:dyDescent="0.3">
      <c r="A90" s="10" t="s">
        <v>10</v>
      </c>
      <c r="W90" s="4"/>
      <c r="X90" s="5"/>
      <c r="Y90" s="5"/>
      <c r="Z90" s="5"/>
      <c r="AA90" s="5"/>
      <c r="AB90" s="5"/>
      <c r="AC90" s="5"/>
    </row>
    <row r="91" spans="1:42" x14ac:dyDescent="0.3">
      <c r="A91" s="10" t="s">
        <v>8</v>
      </c>
      <c r="W91" s="4"/>
      <c r="X91" s="5"/>
      <c r="Y91" s="5"/>
      <c r="Z91" s="5"/>
      <c r="AA91" s="5"/>
      <c r="AB91" s="5"/>
      <c r="AC91" s="5"/>
    </row>
    <row r="92" spans="1:42" x14ac:dyDescent="0.3">
      <c r="A92" s="10" t="s">
        <v>9</v>
      </c>
      <c r="W92" s="4"/>
      <c r="X92" s="5"/>
      <c r="Y92" s="5"/>
      <c r="Z92" s="5"/>
      <c r="AA92" s="5"/>
      <c r="AB92" s="5"/>
      <c r="AC92" s="5"/>
    </row>
    <row r="93" spans="1:42" x14ac:dyDescent="0.3">
      <c r="A93" s="19" t="s">
        <v>107</v>
      </c>
      <c r="W93" s="4"/>
      <c r="X93" s="5"/>
      <c r="Y93" s="5"/>
      <c r="Z93" s="5"/>
      <c r="AA93" s="5"/>
      <c r="AB93" s="5"/>
      <c r="AC93" s="5"/>
    </row>
    <row r="94" spans="1:42" x14ac:dyDescent="0.3">
      <c r="W94" s="4"/>
      <c r="X94" s="5"/>
      <c r="Y94" s="5"/>
      <c r="Z94" s="5"/>
      <c r="AA94" s="5"/>
      <c r="AB94" s="5"/>
      <c r="AC94" s="5"/>
    </row>
    <row r="95" spans="1:42" x14ac:dyDescent="0.3">
      <c r="W95" s="4"/>
      <c r="X95" s="5"/>
      <c r="Y95" s="5"/>
      <c r="Z95" s="5"/>
      <c r="AA95" s="5"/>
      <c r="AB95" s="5"/>
      <c r="AC95" s="5"/>
    </row>
    <row r="96" spans="1:42" x14ac:dyDescent="0.3">
      <c r="W96" s="4"/>
      <c r="X96" s="5"/>
      <c r="Y96" s="5"/>
      <c r="Z96" s="5"/>
      <c r="AA96" s="5"/>
      <c r="AB96" s="5"/>
      <c r="AC96" s="5"/>
    </row>
    <row r="97" spans="23:29" x14ac:dyDescent="0.3">
      <c r="W97" s="4"/>
      <c r="X97" s="5"/>
      <c r="Y97" s="5"/>
      <c r="Z97" s="5"/>
      <c r="AA97" s="5"/>
      <c r="AB97" s="5"/>
      <c r="AC97" s="5"/>
    </row>
    <row r="98" spans="23:29" x14ac:dyDescent="0.3">
      <c r="W98" s="4"/>
      <c r="X98" s="5"/>
      <c r="Y98" s="5"/>
      <c r="Z98" s="5"/>
      <c r="AA98" s="5"/>
      <c r="AB98" s="5"/>
      <c r="AC98" s="5"/>
    </row>
    <row r="99" spans="23:29" x14ac:dyDescent="0.3">
      <c r="W99" s="4"/>
      <c r="X99" s="5"/>
      <c r="Y99" s="5"/>
      <c r="Z99" s="5"/>
      <c r="AA99" s="5"/>
      <c r="AB99" s="5"/>
      <c r="AC99" s="5"/>
    </row>
    <row r="100" spans="23:29" x14ac:dyDescent="0.3">
      <c r="W100" s="4"/>
      <c r="X100" s="5"/>
      <c r="Y100" s="5"/>
      <c r="Z100" s="5"/>
      <c r="AA100" s="5"/>
      <c r="AB100" s="5"/>
      <c r="AC100" s="5"/>
    </row>
    <row r="101" spans="23:29" x14ac:dyDescent="0.3">
      <c r="W101" s="4"/>
      <c r="X101" s="5"/>
      <c r="Y101" s="5"/>
      <c r="Z101" s="5"/>
      <c r="AA101" s="5"/>
      <c r="AB101" s="5"/>
      <c r="AC101" s="5"/>
    </row>
    <row r="102" spans="23:29" x14ac:dyDescent="0.3">
      <c r="W102" s="4"/>
      <c r="X102" s="5"/>
      <c r="Y102" s="5"/>
      <c r="Z102" s="5"/>
      <c r="AA102" s="5"/>
      <c r="AB102" s="5"/>
      <c r="AC102" s="5"/>
    </row>
    <row r="103" spans="23:29" x14ac:dyDescent="0.3">
      <c r="W103" s="4"/>
      <c r="X103" s="5"/>
      <c r="Y103" s="5"/>
      <c r="Z103" s="5"/>
      <c r="AA103" s="5"/>
      <c r="AB103" s="5"/>
      <c r="AC103" s="5"/>
    </row>
    <row r="104" spans="23:29" x14ac:dyDescent="0.3">
      <c r="W104" s="4"/>
      <c r="X104" s="5"/>
      <c r="Y104" s="5"/>
      <c r="Z104" s="5"/>
      <c r="AA104" s="5"/>
      <c r="AB104" s="5"/>
      <c r="AC104" s="5"/>
    </row>
    <row r="105" spans="23:29" x14ac:dyDescent="0.3">
      <c r="W105" s="4"/>
      <c r="X105" s="5"/>
      <c r="Y105" s="5"/>
      <c r="Z105" s="5"/>
      <c r="AA105" s="5"/>
      <c r="AB105" s="5"/>
      <c r="AC105" s="5"/>
    </row>
    <row r="106" spans="23:29" x14ac:dyDescent="0.3">
      <c r="W106" s="4"/>
      <c r="X106" s="5"/>
      <c r="Y106" s="5"/>
      <c r="Z106" s="5"/>
      <c r="AA106" s="5"/>
      <c r="AB106" s="5"/>
      <c r="AC106" s="5"/>
    </row>
    <row r="107" spans="23:29" x14ac:dyDescent="0.3">
      <c r="W107" s="4"/>
      <c r="X107" s="5"/>
      <c r="Y107" s="5"/>
      <c r="Z107" s="5"/>
      <c r="AA107" s="5"/>
      <c r="AB107" s="5"/>
      <c r="AC107" s="5"/>
    </row>
    <row r="108" spans="23:29" x14ac:dyDescent="0.3">
      <c r="W108" s="4"/>
      <c r="X108" s="5"/>
      <c r="Y108" s="5"/>
      <c r="Z108" s="5"/>
      <c r="AA108" s="5"/>
      <c r="AB108" s="5"/>
      <c r="AC108" s="5"/>
    </row>
    <row r="109" spans="23:29" x14ac:dyDescent="0.3">
      <c r="W109" s="4"/>
      <c r="X109" s="5"/>
      <c r="Y109" s="5"/>
      <c r="Z109" s="5"/>
      <c r="AA109" s="5"/>
      <c r="AB109" s="5"/>
      <c r="AC109" s="5"/>
    </row>
    <row r="110" spans="23:29" x14ac:dyDescent="0.3">
      <c r="W110" s="4"/>
      <c r="X110" s="5"/>
      <c r="Y110" s="5"/>
      <c r="Z110" s="5"/>
      <c r="AA110" s="5"/>
      <c r="AB110" s="5"/>
      <c r="AC110" s="5"/>
    </row>
    <row r="111" spans="23:29" x14ac:dyDescent="0.3">
      <c r="W111" s="4"/>
      <c r="X111" s="5"/>
      <c r="Y111" s="5"/>
      <c r="Z111" s="5"/>
      <c r="AA111" s="5"/>
      <c r="AB111" s="5"/>
      <c r="AC111" s="5"/>
    </row>
    <row r="112" spans="23:29" x14ac:dyDescent="0.3">
      <c r="W112" s="4"/>
      <c r="X112" s="5"/>
      <c r="Y112" s="5"/>
      <c r="Z112" s="5"/>
      <c r="AA112" s="5"/>
      <c r="AB112" s="5"/>
      <c r="AC112" s="5"/>
    </row>
    <row r="113" spans="23:29" x14ac:dyDescent="0.3">
      <c r="W113" s="4"/>
      <c r="X113" s="5"/>
      <c r="Y113" s="5"/>
      <c r="Z113" s="5"/>
      <c r="AA113" s="5"/>
      <c r="AB113" s="5"/>
      <c r="AC113" s="5"/>
    </row>
    <row r="114" spans="23:29" x14ac:dyDescent="0.3">
      <c r="W114" s="4"/>
      <c r="X114" s="5"/>
      <c r="Y114" s="5"/>
      <c r="Z114" s="5"/>
      <c r="AA114" s="5"/>
      <c r="AB114" s="5"/>
      <c r="AC114" s="5"/>
    </row>
    <row r="115" spans="23:29" x14ac:dyDescent="0.3">
      <c r="W115" s="4"/>
      <c r="X115" s="5"/>
      <c r="Y115" s="5"/>
      <c r="Z115" s="5"/>
      <c r="AA115" s="5"/>
      <c r="AB115" s="5"/>
      <c r="AC115" s="5"/>
    </row>
    <row r="116" spans="23:29" x14ac:dyDescent="0.3">
      <c r="W116" s="4"/>
      <c r="X116" s="5"/>
      <c r="Y116" s="5"/>
      <c r="Z116" s="5"/>
      <c r="AA116" s="5"/>
      <c r="AB116" s="5"/>
      <c r="AC116" s="5"/>
    </row>
    <row r="117" spans="23:29" x14ac:dyDescent="0.3">
      <c r="W117" s="4"/>
      <c r="X117" s="5"/>
      <c r="Y117" s="5"/>
      <c r="Z117" s="5"/>
      <c r="AA117" s="5"/>
      <c r="AB117" s="5"/>
      <c r="AC117" s="5"/>
    </row>
    <row r="118" spans="23:29" x14ac:dyDescent="0.3">
      <c r="W118" s="4"/>
      <c r="X118" s="5"/>
      <c r="Y118" s="5"/>
      <c r="Z118" s="5"/>
      <c r="AA118" s="5"/>
      <c r="AB118" s="5"/>
      <c r="AC118" s="5"/>
    </row>
    <row r="119" spans="23:29" x14ac:dyDescent="0.3">
      <c r="W119" s="4"/>
      <c r="X119" s="5"/>
      <c r="Y119" s="5"/>
      <c r="Z119" s="5"/>
      <c r="AA119" s="5"/>
      <c r="AB119" s="5"/>
      <c r="AC119" s="5"/>
    </row>
    <row r="120" spans="23:29" x14ac:dyDescent="0.3">
      <c r="W120" s="4"/>
      <c r="X120" s="5"/>
      <c r="Y120" s="5"/>
      <c r="Z120" s="5"/>
      <c r="AA120" s="5"/>
      <c r="AB120" s="5"/>
      <c r="AC120" s="5"/>
    </row>
    <row r="121" spans="23:29" x14ac:dyDescent="0.3">
      <c r="W121" s="4"/>
      <c r="X121" s="5"/>
      <c r="Y121" s="5"/>
      <c r="Z121" s="5"/>
      <c r="AA121" s="5"/>
      <c r="AB121" s="5"/>
      <c r="AC121" s="5"/>
    </row>
    <row r="122" spans="23:29" x14ac:dyDescent="0.3">
      <c r="W122" s="4"/>
      <c r="X122" s="5"/>
      <c r="Y122" s="5"/>
      <c r="Z122" s="5"/>
      <c r="AA122" s="5"/>
      <c r="AB122" s="5"/>
      <c r="AC122" s="5"/>
    </row>
    <row r="123" spans="23:29" x14ac:dyDescent="0.3">
      <c r="W123" s="4"/>
      <c r="X123" s="5"/>
      <c r="Y123" s="5"/>
      <c r="Z123" s="5"/>
      <c r="AA123" s="5"/>
      <c r="AB123" s="5"/>
      <c r="AC123" s="5"/>
    </row>
    <row r="124" spans="23:29" x14ac:dyDescent="0.3">
      <c r="W124" s="4"/>
      <c r="X124" s="5"/>
      <c r="Y124" s="5"/>
      <c r="Z124" s="5"/>
      <c r="AA124" s="5"/>
      <c r="AB124" s="5"/>
      <c r="AC124" s="5"/>
    </row>
    <row r="125" spans="23:29" x14ac:dyDescent="0.3">
      <c r="W125" s="4"/>
      <c r="X125" s="5"/>
      <c r="Y125" s="5"/>
      <c r="Z125" s="5"/>
      <c r="AA125" s="5"/>
      <c r="AB125" s="5"/>
      <c r="AC125" s="5"/>
    </row>
    <row r="126" spans="23:29" x14ac:dyDescent="0.3">
      <c r="W126" s="4"/>
      <c r="X126" s="5"/>
      <c r="Y126" s="5"/>
      <c r="Z126" s="5"/>
      <c r="AA126" s="5"/>
      <c r="AB126" s="5"/>
      <c r="AC126" s="5"/>
    </row>
    <row r="127" spans="23:29" x14ac:dyDescent="0.3">
      <c r="W127" s="4"/>
      <c r="X127" s="5"/>
      <c r="Y127" s="5"/>
      <c r="Z127" s="5"/>
      <c r="AA127" s="5"/>
      <c r="AB127" s="5"/>
      <c r="AC127" s="5"/>
    </row>
    <row r="128" spans="23:29" x14ac:dyDescent="0.3">
      <c r="W128" s="4"/>
      <c r="X128" s="5"/>
      <c r="Y128" s="5"/>
      <c r="Z128" s="5"/>
      <c r="AA128" s="5"/>
      <c r="AB128" s="5"/>
      <c r="AC128" s="5"/>
    </row>
    <row r="129" spans="23:35" x14ac:dyDescent="0.3">
      <c r="W129" s="4"/>
      <c r="X129" s="5"/>
      <c r="Y129" s="5"/>
      <c r="Z129" s="5"/>
      <c r="AA129" s="5"/>
      <c r="AB129" s="5"/>
      <c r="AC129" s="5"/>
    </row>
    <row r="130" spans="23:35" x14ac:dyDescent="0.3">
      <c r="W130" s="4"/>
      <c r="X130" s="5"/>
      <c r="Y130" s="5"/>
      <c r="Z130" s="5"/>
      <c r="AA130" s="5"/>
      <c r="AB130" s="5"/>
      <c r="AC130" s="5"/>
    </row>
    <row r="131" spans="23:35" x14ac:dyDescent="0.3">
      <c r="W131" s="4"/>
      <c r="X131" s="5"/>
      <c r="Y131" s="5"/>
      <c r="Z131" s="5"/>
      <c r="AA131" s="5"/>
      <c r="AB131" s="5"/>
      <c r="AC131" s="5"/>
    </row>
    <row r="132" spans="23:35" x14ac:dyDescent="0.3">
      <c r="W132" s="4"/>
      <c r="X132" s="5"/>
      <c r="Y132" s="5"/>
      <c r="Z132" s="5"/>
      <c r="AA132" s="5"/>
      <c r="AB132" s="5"/>
      <c r="AC132" s="5"/>
    </row>
    <row r="133" spans="23:35" x14ac:dyDescent="0.3">
      <c r="W133" s="4"/>
      <c r="X133" s="5"/>
      <c r="Y133" s="5"/>
      <c r="Z133" s="5"/>
      <c r="AA133" s="5"/>
      <c r="AB133" s="5"/>
      <c r="AC133" s="5"/>
      <c r="AH133" s="2"/>
      <c r="AI133" s="5"/>
    </row>
    <row r="134" spans="23:35" x14ac:dyDescent="0.3">
      <c r="W134" s="4"/>
      <c r="X134" s="5"/>
      <c r="Y134" s="5"/>
      <c r="Z134" s="5"/>
      <c r="AA134" s="5"/>
      <c r="AB134" s="5"/>
      <c r="AC134" s="5"/>
    </row>
    <row r="135" spans="23:35" x14ac:dyDescent="0.3">
      <c r="W135" s="4"/>
      <c r="X135" s="5"/>
      <c r="Y135" s="5"/>
      <c r="Z135" s="5"/>
      <c r="AA135" s="5"/>
      <c r="AB135" s="5"/>
      <c r="AC135" s="5"/>
    </row>
    <row r="136" spans="23:35" x14ac:dyDescent="0.3">
      <c r="W136" s="4"/>
      <c r="X136" s="5"/>
      <c r="Y136" s="5"/>
      <c r="Z136" s="5"/>
      <c r="AA136" s="5"/>
      <c r="AB136" s="5"/>
      <c r="AC136" s="5"/>
    </row>
    <row r="137" spans="23:35" x14ac:dyDescent="0.3">
      <c r="W137" s="4"/>
      <c r="X137" s="5"/>
      <c r="Y137" s="5"/>
      <c r="Z137" s="5"/>
      <c r="AA137" s="5"/>
      <c r="AB137" s="5"/>
      <c r="AC137" s="5"/>
    </row>
    <row r="138" spans="23:35" x14ac:dyDescent="0.3">
      <c r="W138" s="4"/>
      <c r="X138" s="5"/>
      <c r="Y138" s="5"/>
      <c r="Z138" s="5"/>
      <c r="AA138" s="5"/>
      <c r="AB138" s="5"/>
      <c r="AC138" s="5"/>
    </row>
    <row r="139" spans="23:35" x14ac:dyDescent="0.3">
      <c r="W139" s="4"/>
      <c r="X139" s="5"/>
      <c r="Y139" s="5"/>
      <c r="Z139" s="5"/>
      <c r="AA139" s="5"/>
      <c r="AB139" s="5"/>
      <c r="AC139" s="5"/>
    </row>
    <row r="140" spans="23:35" x14ac:dyDescent="0.3">
      <c r="W140" s="4"/>
      <c r="X140" s="5"/>
      <c r="Y140" s="5"/>
      <c r="Z140" s="5"/>
      <c r="AA140" s="5"/>
      <c r="AB140" s="5"/>
      <c r="AC140" s="5"/>
    </row>
    <row r="141" spans="23:35" x14ac:dyDescent="0.3">
      <c r="W141" s="4"/>
      <c r="X141" s="5"/>
      <c r="Y141" s="5"/>
      <c r="Z141" s="5"/>
      <c r="AA141" s="5"/>
      <c r="AB141" s="5"/>
      <c r="AC141" s="5"/>
    </row>
    <row r="142" spans="23:35" x14ac:dyDescent="0.3">
      <c r="W142" s="4"/>
      <c r="X142" s="5"/>
      <c r="Y142" s="5"/>
      <c r="Z142" s="5"/>
      <c r="AA142" s="5"/>
      <c r="AB142" s="5"/>
      <c r="AC142" s="5"/>
    </row>
    <row r="143" spans="23:35" x14ac:dyDescent="0.3">
      <c r="W143" s="4"/>
      <c r="X143" s="5"/>
      <c r="Y143" s="5"/>
      <c r="Z143" s="5"/>
      <c r="AA143" s="5"/>
      <c r="AB143" s="5"/>
      <c r="AC143" s="5"/>
    </row>
    <row r="144" spans="23:35" x14ac:dyDescent="0.3">
      <c r="W144" s="4"/>
      <c r="X144" s="5"/>
      <c r="Y144" s="5"/>
      <c r="Z144" s="5"/>
      <c r="AA144" s="5"/>
      <c r="AB144" s="5"/>
      <c r="AC144" s="5"/>
    </row>
    <row r="145" spans="23:35" x14ac:dyDescent="0.3">
      <c r="W145" s="4"/>
      <c r="X145" s="5"/>
      <c r="Y145" s="5"/>
      <c r="Z145" s="5"/>
      <c r="AA145" s="5"/>
      <c r="AB145" s="5"/>
      <c r="AC145" s="5"/>
    </row>
    <row r="146" spans="23:35" x14ac:dyDescent="0.3">
      <c r="W146" s="4"/>
      <c r="X146" s="5"/>
      <c r="Y146" s="5"/>
      <c r="Z146" s="5"/>
      <c r="AA146" s="5"/>
      <c r="AB146" s="5"/>
      <c r="AC146" s="5"/>
    </row>
    <row r="147" spans="23:35" x14ac:dyDescent="0.3">
      <c r="W147" s="4"/>
      <c r="X147" s="5"/>
      <c r="Y147" s="5"/>
      <c r="Z147" s="5"/>
      <c r="AA147" s="5"/>
      <c r="AB147" s="5"/>
      <c r="AC147" s="5"/>
    </row>
    <row r="148" spans="23:35" x14ac:dyDescent="0.3">
      <c r="W148" s="4"/>
      <c r="X148" s="5"/>
      <c r="Y148" s="5"/>
      <c r="Z148" s="5"/>
      <c r="AA148" s="5"/>
      <c r="AB148" s="5"/>
      <c r="AC148" s="5"/>
    </row>
    <row r="149" spans="23:35" x14ac:dyDescent="0.3">
      <c r="W149" s="4"/>
      <c r="X149" s="5"/>
      <c r="Y149" s="5"/>
      <c r="Z149" s="5"/>
      <c r="AA149" s="5"/>
      <c r="AB149" s="5"/>
      <c r="AC149" s="5"/>
      <c r="AG149" s="3"/>
    </row>
    <row r="150" spans="23:35" x14ac:dyDescent="0.3">
      <c r="W150" s="4"/>
      <c r="X150" s="5"/>
      <c r="Y150" s="5"/>
      <c r="Z150" s="5"/>
      <c r="AA150" s="5"/>
      <c r="AB150" s="5"/>
      <c r="AC150" s="5"/>
      <c r="AG150" s="3"/>
    </row>
    <row r="151" spans="23:35" x14ac:dyDescent="0.3">
      <c r="W151" s="4"/>
      <c r="X151" s="5"/>
      <c r="Y151" s="5"/>
      <c r="Z151" s="5"/>
      <c r="AA151" s="5"/>
      <c r="AB151" s="5"/>
      <c r="AC151" s="5"/>
    </row>
    <row r="152" spans="23:35" x14ac:dyDescent="0.3">
      <c r="W152" s="4"/>
      <c r="X152" s="5"/>
      <c r="Y152" s="5"/>
      <c r="Z152" s="5"/>
      <c r="AA152" s="5"/>
      <c r="AB152" s="5"/>
      <c r="AC152" s="5"/>
    </row>
    <row r="153" spans="23:35" x14ac:dyDescent="0.3">
      <c r="W153" s="4"/>
      <c r="X153" s="5"/>
      <c r="Y153" s="5"/>
      <c r="Z153" s="5"/>
      <c r="AA153" s="5"/>
      <c r="AB153" s="5"/>
      <c r="AC153" s="5"/>
      <c r="AH153" s="8"/>
      <c r="AI153" s="5"/>
    </row>
    <row r="154" spans="23:35" x14ac:dyDescent="0.3">
      <c r="W154" s="4"/>
      <c r="X154" s="5"/>
      <c r="Y154" s="5"/>
      <c r="Z154" s="5"/>
      <c r="AA154" s="5"/>
      <c r="AB154" s="5"/>
      <c r="AC154" s="5"/>
      <c r="AH154" s="9"/>
      <c r="AI154" s="5"/>
    </row>
    <row r="155" spans="23:35" x14ac:dyDescent="0.3">
      <c r="W155" s="4"/>
      <c r="X155" s="5"/>
      <c r="Y155" s="5"/>
      <c r="Z155" s="5"/>
      <c r="AA155" s="5"/>
      <c r="AB155" s="5"/>
      <c r="AC155" s="5"/>
      <c r="AH155" s="2"/>
      <c r="AI155" s="5"/>
    </row>
    <row r="156" spans="23:35" x14ac:dyDescent="0.3">
      <c r="W156" s="4"/>
      <c r="X156" s="5"/>
      <c r="Y156" s="5"/>
      <c r="Z156" s="5"/>
      <c r="AA156" s="5"/>
      <c r="AB156" s="5"/>
      <c r="AC156" s="5"/>
    </row>
    <row r="157" spans="23:35" x14ac:dyDescent="0.3">
      <c r="W157" s="4"/>
      <c r="X157" s="5"/>
      <c r="Y157" s="5"/>
      <c r="Z157" s="5"/>
      <c r="AA157" s="5"/>
      <c r="AB157" s="5"/>
      <c r="AC157" s="5"/>
    </row>
    <row r="158" spans="23:35" x14ac:dyDescent="0.3">
      <c r="W158" s="4"/>
      <c r="X158" s="5"/>
      <c r="Y158" s="5"/>
      <c r="Z158" s="5"/>
      <c r="AA158" s="5"/>
      <c r="AB158" s="5"/>
      <c r="AC158" s="5"/>
    </row>
    <row r="159" spans="23:35" x14ac:dyDescent="0.3">
      <c r="W159" s="4"/>
      <c r="X159" s="5"/>
      <c r="Y159" s="5"/>
      <c r="Z159" s="5"/>
      <c r="AA159" s="5"/>
      <c r="AB159" s="5"/>
      <c r="AC159" s="5"/>
    </row>
    <row r="160" spans="23:35" x14ac:dyDescent="0.3">
      <c r="W160" s="4"/>
      <c r="X160" s="5"/>
      <c r="Y160" s="5"/>
      <c r="Z160" s="5"/>
      <c r="AA160" s="5"/>
      <c r="AB160" s="5"/>
      <c r="AC160" s="5"/>
    </row>
    <row r="161" spans="23:29" x14ac:dyDescent="0.3">
      <c r="W161" s="4"/>
      <c r="X161" s="5"/>
      <c r="Y161" s="5"/>
      <c r="Z161" s="5"/>
      <c r="AA161" s="5"/>
      <c r="AB161" s="5"/>
      <c r="AC161" s="5"/>
    </row>
    <row r="162" spans="23:29" x14ac:dyDescent="0.3">
      <c r="W162" s="4"/>
      <c r="X162" s="5"/>
      <c r="Y162" s="5"/>
      <c r="Z162" s="5"/>
      <c r="AA162" s="5"/>
      <c r="AB162" s="5"/>
      <c r="AC162" s="5"/>
    </row>
    <row r="163" spans="23:29" x14ac:dyDescent="0.3">
      <c r="W163" s="4"/>
      <c r="X163" s="5"/>
      <c r="Y163" s="5"/>
      <c r="Z163" s="5"/>
      <c r="AA163" s="5"/>
      <c r="AB163" s="5"/>
      <c r="AC163" s="5"/>
    </row>
    <row r="164" spans="23:29" x14ac:dyDescent="0.3">
      <c r="W164" s="4"/>
      <c r="X164" s="5"/>
      <c r="Y164" s="5"/>
      <c r="Z164" s="5"/>
      <c r="AA164" s="5"/>
      <c r="AB164" s="5"/>
      <c r="AC164" s="5"/>
    </row>
    <row r="165" spans="23:29" x14ac:dyDescent="0.3">
      <c r="W165" s="4"/>
      <c r="X165" s="5"/>
      <c r="Y165" s="5"/>
      <c r="Z165" s="5"/>
      <c r="AA165" s="5"/>
      <c r="AB165" s="5"/>
      <c r="AC165" s="5"/>
    </row>
    <row r="166" spans="23:29" x14ac:dyDescent="0.3">
      <c r="W166" s="4"/>
      <c r="X166" s="5"/>
      <c r="Y166" s="5"/>
      <c r="Z166" s="5"/>
      <c r="AA166" s="5"/>
      <c r="AB166" s="5"/>
      <c r="AC166" s="5"/>
    </row>
    <row r="167" spans="23:29" x14ac:dyDescent="0.3">
      <c r="W167" s="4"/>
      <c r="X167" s="5"/>
      <c r="Y167" s="5"/>
      <c r="Z167" s="5"/>
      <c r="AA167" s="5"/>
      <c r="AB167" s="5"/>
      <c r="AC167" s="5"/>
    </row>
    <row r="168" spans="23:29" x14ac:dyDescent="0.3">
      <c r="W168" s="4"/>
      <c r="X168" s="5"/>
      <c r="Y168" s="5"/>
      <c r="Z168" s="5"/>
      <c r="AA168" s="5"/>
      <c r="AB168" s="5"/>
      <c r="AC168" s="5"/>
    </row>
    <row r="169" spans="23:29" x14ac:dyDescent="0.3">
      <c r="W169" s="4"/>
      <c r="X169" s="5"/>
      <c r="Y169" s="5"/>
      <c r="Z169" s="5"/>
      <c r="AA169" s="5"/>
      <c r="AB169" s="5"/>
      <c r="AC169" s="5"/>
    </row>
    <row r="170" spans="23:29" x14ac:dyDescent="0.3">
      <c r="W170" s="4"/>
      <c r="X170" s="5"/>
      <c r="Y170" s="5"/>
      <c r="Z170" s="5"/>
      <c r="AA170" s="5"/>
      <c r="AB170" s="5"/>
      <c r="AC170" s="5"/>
    </row>
    <row r="171" spans="23:29" x14ac:dyDescent="0.3">
      <c r="W171" s="4"/>
      <c r="X171" s="5"/>
      <c r="Y171" s="5"/>
      <c r="Z171" s="5"/>
      <c r="AA171" s="5"/>
      <c r="AB171" s="5"/>
      <c r="AC171" s="5"/>
    </row>
    <row r="172" spans="23:29" x14ac:dyDescent="0.3">
      <c r="W172" s="4"/>
      <c r="X172" s="5"/>
      <c r="Y172" s="5"/>
      <c r="Z172" s="5"/>
      <c r="AA172" s="5"/>
      <c r="AB172" s="5"/>
      <c r="AC172" s="5"/>
    </row>
    <row r="173" spans="23:29" x14ac:dyDescent="0.3">
      <c r="W173" s="4"/>
      <c r="X173" s="5"/>
      <c r="Y173" s="5"/>
      <c r="Z173" s="5"/>
      <c r="AA173" s="5"/>
      <c r="AB173" s="5"/>
      <c r="AC173" s="5"/>
    </row>
    <row r="174" spans="23:29" x14ac:dyDescent="0.3">
      <c r="W174" s="4"/>
      <c r="X174" s="5"/>
      <c r="Y174" s="5"/>
      <c r="Z174" s="5"/>
      <c r="AA174" s="5"/>
      <c r="AB174" s="5"/>
      <c r="AC174" s="5"/>
    </row>
    <row r="175" spans="23:29" x14ac:dyDescent="0.3">
      <c r="W175" s="4"/>
      <c r="X175" s="5"/>
      <c r="Y175" s="5"/>
      <c r="Z175" s="5"/>
      <c r="AA175" s="5"/>
      <c r="AB175" s="5"/>
      <c r="AC175" s="5"/>
    </row>
    <row r="176" spans="23:29" x14ac:dyDescent="0.3">
      <c r="W176" s="4"/>
      <c r="X176" s="5"/>
      <c r="Y176" s="5"/>
      <c r="Z176" s="5"/>
      <c r="AA176" s="5"/>
      <c r="AB176" s="5"/>
      <c r="AC176" s="5"/>
    </row>
    <row r="177" spans="23:29" x14ac:dyDescent="0.3">
      <c r="W177" s="4"/>
      <c r="X177" s="5"/>
      <c r="Y177" s="5"/>
      <c r="Z177" s="5"/>
      <c r="AA177" s="5"/>
      <c r="AB177" s="5"/>
      <c r="AC177" s="5"/>
    </row>
    <row r="178" spans="23:29" x14ac:dyDescent="0.3">
      <c r="W178" s="4"/>
      <c r="X178" s="5"/>
      <c r="Y178" s="5"/>
      <c r="Z178" s="5"/>
      <c r="AA178" s="5"/>
      <c r="AB178" s="5"/>
      <c r="AC178" s="5"/>
    </row>
    <row r="179" spans="23:29" x14ac:dyDescent="0.3">
      <c r="W179" s="4"/>
      <c r="X179" s="5"/>
      <c r="Y179" s="5"/>
      <c r="Z179" s="5"/>
      <c r="AA179" s="5"/>
      <c r="AB179" s="5"/>
      <c r="AC179" s="5"/>
    </row>
    <row r="180" spans="23:29" x14ac:dyDescent="0.3">
      <c r="W180" s="4"/>
      <c r="X180" s="5"/>
      <c r="Y180" s="5"/>
      <c r="Z180" s="5"/>
      <c r="AA180" s="5"/>
      <c r="AB180" s="5"/>
      <c r="AC180" s="5"/>
    </row>
    <row r="181" spans="23:29" x14ac:dyDescent="0.3">
      <c r="W181" s="4"/>
      <c r="X181" s="5"/>
      <c r="Y181" s="5"/>
      <c r="Z181" s="5"/>
      <c r="AA181" s="5"/>
      <c r="AB181" s="5"/>
      <c r="AC181" s="5"/>
    </row>
    <row r="182" spans="23:29" x14ac:dyDescent="0.3">
      <c r="W182" s="4"/>
      <c r="X182" s="5"/>
      <c r="Y182" s="5"/>
      <c r="Z182" s="5"/>
      <c r="AA182" s="5"/>
      <c r="AB182" s="5"/>
      <c r="AC182" s="5"/>
    </row>
    <row r="183" spans="23:29" x14ac:dyDescent="0.3">
      <c r="W183" s="4"/>
      <c r="X183" s="5"/>
      <c r="Y183" s="5"/>
      <c r="Z183" s="5"/>
      <c r="AA183" s="5"/>
      <c r="AB183" s="5"/>
      <c r="AC183" s="5"/>
    </row>
    <row r="184" spans="23:29" x14ac:dyDescent="0.3">
      <c r="W184" s="4"/>
      <c r="X184" s="5"/>
      <c r="Y184" s="5"/>
      <c r="Z184" s="5"/>
      <c r="AA184" s="5"/>
      <c r="AB184" s="5"/>
      <c r="AC184" s="5"/>
    </row>
    <row r="185" spans="23:29" x14ac:dyDescent="0.3">
      <c r="W185" s="4"/>
      <c r="X185" s="5"/>
      <c r="Y185" s="5"/>
      <c r="Z185" s="5"/>
      <c r="AA185" s="5"/>
      <c r="AB185" s="5"/>
      <c r="AC185" s="5"/>
    </row>
    <row r="186" spans="23:29" x14ac:dyDescent="0.3">
      <c r="W186" s="4"/>
      <c r="X186" s="5"/>
      <c r="Y186" s="5"/>
      <c r="Z186" s="5"/>
      <c r="AA186" s="5"/>
      <c r="AB186" s="5"/>
      <c r="AC186" s="5"/>
    </row>
    <row r="187" spans="23:29" x14ac:dyDescent="0.3">
      <c r="W187" s="4"/>
      <c r="X187" s="5"/>
      <c r="Y187" s="5"/>
      <c r="Z187" s="5"/>
      <c r="AA187" s="5"/>
      <c r="AB187" s="5"/>
      <c r="AC187" s="5"/>
    </row>
    <row r="188" spans="23:29" x14ac:dyDescent="0.3">
      <c r="W188" s="4"/>
      <c r="X188" s="5"/>
      <c r="Y188" s="5"/>
      <c r="Z188" s="5"/>
      <c r="AA188" s="5"/>
      <c r="AB188" s="5"/>
      <c r="AC188" s="5"/>
    </row>
    <row r="189" spans="23:29" x14ac:dyDescent="0.3">
      <c r="W189" s="4"/>
      <c r="X189" s="5"/>
      <c r="Y189" s="5"/>
      <c r="Z189" s="5"/>
      <c r="AA189" s="5"/>
      <c r="AB189" s="5"/>
      <c r="AC189" s="5"/>
    </row>
    <row r="190" spans="23:29" x14ac:dyDescent="0.3">
      <c r="W190" s="4"/>
      <c r="X190" s="5"/>
      <c r="Y190" s="5"/>
      <c r="Z190" s="5"/>
      <c r="AA190" s="5"/>
      <c r="AB190" s="5"/>
      <c r="AC190" s="5"/>
    </row>
    <row r="191" spans="23:29" x14ac:dyDescent="0.3">
      <c r="W191" s="6"/>
      <c r="X191" s="7"/>
      <c r="Y191" s="7"/>
      <c r="Z191" s="7"/>
      <c r="AA191" s="7"/>
      <c r="AB191" s="7"/>
      <c r="AC191" s="5"/>
    </row>
  </sheetData>
  <mergeCells count="18">
    <mergeCell ref="AF4:AH4"/>
    <mergeCell ref="AI4:AL4"/>
    <mergeCell ref="AM4:AN4"/>
    <mergeCell ref="AO4:AP4"/>
    <mergeCell ref="Z1:AB1"/>
    <mergeCell ref="AD1:AE1"/>
    <mergeCell ref="AG1:AH1"/>
    <mergeCell ref="AJ1:AL1"/>
    <mergeCell ref="X4:AB4"/>
    <mergeCell ref="AC4:AE4"/>
    <mergeCell ref="A89:J89"/>
    <mergeCell ref="N1:O1"/>
    <mergeCell ref="R1:S1"/>
    <mergeCell ref="U1:W1"/>
    <mergeCell ref="A88:J88"/>
    <mergeCell ref="P4:S4"/>
    <mergeCell ref="T4:W4"/>
    <mergeCell ref="L4:O4"/>
  </mergeCells>
  <hyperlinks>
    <hyperlink ref="L3" r:id="rId1" location="chart={%22indicator-group%22:%22ict-skills%22,%22indicator%22:%22i_skedu%22,%22breakdown%22:%22IND_TOTAL%22,%22unit-measure%22:%22pc_ind%22,%22ref-area%22:[%22BE%22,%22BG%22,%22CZ%22,%22DK%22,%22DE%22,%22EE%22,%22IE%22,%22EL%22,%22ES%22,%22FR%22,%22IT%22,%22CY%22,%22LI%22,%22LV%22,%22LT%22,%22LU%22,%22HU%22,%22MT%22,%22NL%22,%22AT%22,%22PL%22,%22PT%22,%22RO%22,%22SI%22,%22SK%22,%22FI%22,%22SE%22,%22UK%22,%22EU%22,%22HR%22,%22IS%22,%22NO%22]}" display="https://digital-agenda-data.eu/charts/analyse-one-indicator-and-compare-countries - chart={%22indicator-group%22:%22ict-skills%22,%22indicator%22:%22i_skedu%22,%22breakdown%22:%22IND_TOTAL%22,%22unit-measure%22:%22pc_ind%22,%22ref-area%22:[%22BE%22,%22BG%22,%22CZ%22,%22DK%22,%22DE%22,%22EE%22,%22IE%22,%22EL%22,%22ES%22,%22FR%22,%22IT%22,%22CY%22,%22LI%22,%22LV%22,%22LT%22,%22LU%22,%22HU%22,%22MT%22,%22NL%22,%22AT%22,%22PL%22,%22PT%22,%22RO%22,%22SI%22,%22SK%22,%22FI%22,%22SE%22,%22UK%22,%22EU%22,%22HR%22,%22IS%22,%22NO%22]}"/>
    <hyperlink ref="M3" display="http://digital-agenda-data.eu/charts/analyse-one-indicator-and-compare-countries#chart={&quot;indicator-group&quot;:&quot;internet-usage&quot;,&quot;indicator&quot;:&quot;i_iuse&quot;,&quot;breakdown&quot;:&quot;IND_TOTAL&quot;,&quot;unit-measure&quot;:&quot;pc_ind&quot;,&quot;ref-area&quot;:[&quot;BE&quot;,&quot;BG&quot;,&quot;CZ&quot;,&quot;DK&quot;,&quot;DE&quot;,&quot;EE&quot;,&quot;IE&quot;,&quot;EL&quot;,&quot;ES&quot;,&quot;FR&quot;,&quot;"/>
    <hyperlink ref="Q3" display="http://digital-agenda-data.eu/charts/analyse-one-indicator-and-compare-countries#chart={&quot;indicator-group&quot;:&quot;ecommerce&quot;,&quot;indicator&quot;:&quot;i_blt12&quot;,&quot;breakdown&quot;:&quot;IND_TOTAL&quot;,&quot;unit-measure&quot;:&quot;pc_ind&quot;,&quot;ref-area&quot;:[&quot;BE&quot;,&quot;BG&quot;,&quot;CZ&quot;,&quot;DK&quot;,&quot;DE&quot;,&quot;EE&quot;,&quot;IE&quot;,&quot;EL&quot;,&quot;ES&quot;,&quot;FR&quot;,&quot;IT&quot;,"/>
    <hyperlink ref="Y3" display="http://digital-agenda-data.eu/charts/analyse-one-indicator-and-compare-countries#chart={&quot;indicator-group&quot;:&quot;egovernment&quot;,&quot;indicator&quot;:&quot;i_iugov12&quot;,&quot;breakdown&quot;:&quot;IND_TOTAL&quot;,&quot;unit-measure&quot;:&quot;pc_ind&quot;,&quot;ref-area&quot;:[&quot;BE&quot;,&quot;BG&quot;,&quot;CZ&quot;,&quot;DK&quot;,&quot;DE&quot;,&quot;EE&quot;,&quot;IE&quot;,&quot;EL&quot;,&quot;ES&quot;,&quot;FR&quot;,&quot;"/>
    <hyperlink ref="AF3" r:id="rId2"/>
  </hyperlinks>
  <pageMargins left="0.511811023622047" right="0.511811023622047" top="0.74803149606299202" bottom="0.74803149606299202" header="0.31496062992126" footer="0.31496062992126"/>
  <pageSetup paperSize="8" scale="43" orientation="landscape" r:id="rId3"/>
  <headerFooter>
    <oddHeader>&amp;RPríloha k listu č. 06814/2019/SRP/8498</oddHeader>
  </headerFooter>
  <rowBreaks count="1" manualBreakCount="1">
    <brk id="84" max="16383" man="1"/>
  </rowBreaks>
  <colBreaks count="1" manualBreakCount="1">
    <brk id="20" max="1048575" man="1"/>
  </colBreaks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Hárok1</vt:lpstr>
      <vt:lpstr>Graf1</vt:lpstr>
      <vt:lpstr>Hárok1!Print_Area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Hajník, Pavol</dc:creator>
  <cp:lastModifiedBy>Katerina Slovakova Filipkova</cp:lastModifiedBy>
  <cp:lastPrinted>2019-04-15T14:28:46Z</cp:lastPrinted>
  <dcterms:created xsi:type="dcterms:W3CDTF">2019-01-29T09:10:58Z</dcterms:created>
  <dcterms:modified xsi:type="dcterms:W3CDTF">2019-05-27T12:26:29Z</dcterms:modified>
</cp:coreProperties>
</file>